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760"/>
  </bookViews>
  <sheets>
    <sheet name="ДодДотація" sheetId="1" r:id="rId1"/>
  </sheets>
  <definedNames>
    <definedName name="_xlnm.Print_Area" localSheetId="0">ДодДотація!$A$1:$T$76</definedName>
  </definedNames>
  <calcPr calcId="144525"/>
</workbook>
</file>

<file path=xl/calcChain.xml><?xml version="1.0" encoding="utf-8"?>
<calcChain xmlns="http://schemas.openxmlformats.org/spreadsheetml/2006/main">
  <c r="N45" i="1" l="1"/>
  <c r="J45" i="1"/>
  <c r="F45" i="1"/>
  <c r="E45" i="1"/>
  <c r="N44" i="1"/>
  <c r="J44" i="1"/>
  <c r="F44" i="1"/>
  <c r="E44" i="1"/>
  <c r="N43" i="1"/>
  <c r="J43" i="1"/>
  <c r="F43" i="1"/>
  <c r="E43" i="1"/>
  <c r="N42" i="1"/>
  <c r="J42" i="1"/>
  <c r="F42" i="1"/>
  <c r="E42" i="1"/>
  <c r="N41" i="1"/>
  <c r="J41" i="1"/>
  <c r="F41" i="1"/>
  <c r="E41" i="1"/>
  <c r="N40" i="1"/>
  <c r="J40" i="1"/>
  <c r="F40" i="1"/>
  <c r="E40" i="1"/>
  <c r="N39" i="1"/>
  <c r="J39" i="1"/>
  <c r="F39" i="1"/>
  <c r="E39" i="1"/>
  <c r="N38" i="1"/>
  <c r="J38" i="1"/>
  <c r="F38" i="1"/>
  <c r="E38" i="1"/>
  <c r="N37" i="1"/>
  <c r="J37" i="1"/>
  <c r="F37" i="1"/>
  <c r="E37" i="1"/>
  <c r="N36" i="1"/>
  <c r="J36" i="1"/>
  <c r="F36" i="1"/>
  <c r="E36" i="1"/>
  <c r="N35" i="1"/>
  <c r="J35" i="1"/>
  <c r="F35" i="1"/>
  <c r="E35" i="1"/>
  <c r="N34" i="1"/>
  <c r="J34" i="1"/>
  <c r="F34" i="1"/>
  <c r="E34" i="1"/>
  <c r="T34" i="1" s="1"/>
  <c r="N33" i="1"/>
  <c r="J33" i="1"/>
  <c r="F33" i="1"/>
  <c r="E33" i="1"/>
  <c r="T33" i="1" s="1"/>
  <c r="N32" i="1"/>
  <c r="J32" i="1"/>
  <c r="F32" i="1"/>
  <c r="E32" i="1"/>
  <c r="T32" i="1" s="1"/>
  <c r="N31" i="1"/>
  <c r="J31" i="1"/>
  <c r="F31" i="1"/>
  <c r="E31" i="1"/>
  <c r="T31" i="1" s="1"/>
  <c r="N30" i="1"/>
  <c r="J30" i="1"/>
  <c r="F30" i="1"/>
  <c r="E30" i="1"/>
  <c r="T30" i="1" s="1"/>
  <c r="N29" i="1"/>
  <c r="J29" i="1"/>
  <c r="F29" i="1"/>
  <c r="E29" i="1"/>
  <c r="T29" i="1" s="1"/>
  <c r="N28" i="1"/>
  <c r="J28" i="1"/>
  <c r="F28" i="1"/>
  <c r="E28" i="1"/>
  <c r="T28" i="1" s="1"/>
  <c r="N27" i="1"/>
  <c r="J27" i="1"/>
  <c r="F27" i="1"/>
  <c r="E27" i="1"/>
  <c r="T27" i="1" s="1"/>
  <c r="N26" i="1"/>
  <c r="J26" i="1"/>
  <c r="F26" i="1"/>
  <c r="E26" i="1"/>
  <c r="T26" i="1" s="1"/>
  <c r="N25" i="1"/>
  <c r="J25" i="1"/>
  <c r="F25" i="1"/>
  <c r="E25" i="1"/>
  <c r="T25" i="1" s="1"/>
  <c r="N24" i="1"/>
  <c r="J24" i="1"/>
  <c r="F24" i="1"/>
  <c r="E24" i="1"/>
  <c r="T24" i="1" s="1"/>
  <c r="N23" i="1"/>
  <c r="J23" i="1"/>
  <c r="F23" i="1"/>
  <c r="E23" i="1"/>
  <c r="T23" i="1" s="1"/>
  <c r="N22" i="1"/>
  <c r="J22" i="1"/>
  <c r="F22" i="1"/>
  <c r="E22" i="1"/>
  <c r="T22" i="1" s="1"/>
  <c r="N21" i="1"/>
  <c r="J21" i="1"/>
  <c r="F21" i="1"/>
  <c r="E21" i="1"/>
  <c r="T21" i="1" s="1"/>
  <c r="N20" i="1"/>
  <c r="J20" i="1"/>
  <c r="F20" i="1"/>
  <c r="E20" i="1"/>
  <c r="T20" i="1" s="1"/>
  <c r="N19" i="1"/>
  <c r="J19" i="1"/>
  <c r="F19" i="1"/>
  <c r="E19" i="1"/>
  <c r="T19" i="1" s="1"/>
  <c r="N18" i="1"/>
  <c r="J18" i="1"/>
  <c r="F18" i="1"/>
  <c r="E18" i="1"/>
  <c r="T18" i="1" s="1"/>
  <c r="N17" i="1"/>
  <c r="J17" i="1"/>
  <c r="F17" i="1"/>
  <c r="E17" i="1"/>
  <c r="T17" i="1" s="1"/>
  <c r="N16" i="1"/>
  <c r="J16" i="1"/>
  <c r="F16" i="1"/>
  <c r="E16" i="1"/>
  <c r="T16" i="1" s="1"/>
  <c r="T35" i="1" l="1"/>
  <c r="T36" i="1"/>
  <c r="T37" i="1"/>
  <c r="T38" i="1"/>
  <c r="T39" i="1"/>
  <c r="T40" i="1"/>
  <c r="T41" i="1"/>
  <c r="T42" i="1"/>
  <c r="T43" i="1"/>
  <c r="T44" i="1"/>
  <c r="T45" i="1"/>
  <c r="F76" i="1" l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15" i="1"/>
  <c r="F14" i="1"/>
  <c r="F13" i="1"/>
  <c r="F12" i="1"/>
  <c r="F11" i="1"/>
  <c r="S10" i="1" l="1"/>
  <c r="Q10" i="1"/>
  <c r="P10" i="1"/>
  <c r="O10" i="1"/>
  <c r="M10" i="1"/>
  <c r="L10" i="1"/>
  <c r="K10" i="1"/>
  <c r="I10" i="1"/>
  <c r="H10" i="1"/>
  <c r="G10" i="1"/>
  <c r="D10" i="1"/>
  <c r="C10" i="1"/>
  <c r="F10" i="1" l="1"/>
  <c r="N71" i="1" l="1"/>
  <c r="J71" i="1"/>
  <c r="E71" i="1"/>
  <c r="T71" i="1" l="1"/>
  <c r="N13" i="1" l="1"/>
  <c r="J13" i="1"/>
  <c r="E13" i="1"/>
  <c r="T13" i="1" l="1"/>
  <c r="N63" i="1" l="1"/>
  <c r="J63" i="1"/>
  <c r="E63" i="1"/>
  <c r="T63" i="1" l="1"/>
  <c r="N52" i="1"/>
  <c r="J52" i="1"/>
  <c r="E52" i="1"/>
  <c r="T52" i="1" l="1"/>
  <c r="N76" i="1" l="1"/>
  <c r="J76" i="1"/>
  <c r="E76" i="1"/>
  <c r="T76" i="1" l="1"/>
  <c r="N74" i="1"/>
  <c r="J74" i="1"/>
  <c r="E74" i="1"/>
  <c r="T74" i="1" l="1"/>
  <c r="N70" i="1"/>
  <c r="J70" i="1"/>
  <c r="E70" i="1"/>
  <c r="T70" i="1" l="1"/>
  <c r="N59" i="1"/>
  <c r="J59" i="1"/>
  <c r="E59" i="1"/>
  <c r="T59" i="1" l="1"/>
  <c r="N56" i="1"/>
  <c r="J56" i="1"/>
  <c r="E56" i="1"/>
  <c r="N49" i="1"/>
  <c r="J49" i="1"/>
  <c r="E49" i="1"/>
  <c r="T56" i="1" l="1"/>
  <c r="T49" i="1"/>
  <c r="N48" i="1"/>
  <c r="J48" i="1"/>
  <c r="E48" i="1"/>
  <c r="T48" i="1" l="1"/>
  <c r="N46" i="1"/>
  <c r="J46" i="1"/>
  <c r="E46" i="1"/>
  <c r="T46" i="1" l="1"/>
  <c r="N15" i="1" l="1"/>
  <c r="J15" i="1"/>
  <c r="E15" i="1"/>
  <c r="T15" i="1" l="1"/>
  <c r="E75" i="1"/>
  <c r="N75" i="1"/>
  <c r="J75" i="1"/>
  <c r="E72" i="1"/>
  <c r="N72" i="1"/>
  <c r="J72" i="1"/>
  <c r="E66" i="1"/>
  <c r="N66" i="1"/>
  <c r="J66" i="1"/>
  <c r="E65" i="1"/>
  <c r="N65" i="1"/>
  <c r="J65" i="1"/>
  <c r="E64" i="1"/>
  <c r="N64" i="1"/>
  <c r="J64" i="1"/>
  <c r="E62" i="1"/>
  <c r="N62" i="1"/>
  <c r="J62" i="1"/>
  <c r="E47" i="1"/>
  <c r="N47" i="1"/>
  <c r="J47" i="1"/>
  <c r="E69" i="1"/>
  <c r="N69" i="1"/>
  <c r="J69" i="1"/>
  <c r="E68" i="1"/>
  <c r="T68" i="1" s="1"/>
  <c r="N68" i="1"/>
  <c r="J68" i="1"/>
  <c r="E67" i="1"/>
  <c r="N67" i="1"/>
  <c r="J67" i="1"/>
  <c r="E61" i="1"/>
  <c r="T61" i="1" s="1"/>
  <c r="N61" i="1"/>
  <c r="J61" i="1"/>
  <c r="E60" i="1"/>
  <c r="N60" i="1"/>
  <c r="J60" i="1"/>
  <c r="E58" i="1"/>
  <c r="T58" i="1" s="1"/>
  <c r="N58" i="1"/>
  <c r="J58" i="1"/>
  <c r="E57" i="1"/>
  <c r="N57" i="1"/>
  <c r="J57" i="1"/>
  <c r="E55" i="1"/>
  <c r="T55" i="1" s="1"/>
  <c r="N55" i="1"/>
  <c r="J55" i="1"/>
  <c r="E54" i="1"/>
  <c r="N54" i="1"/>
  <c r="J54" i="1"/>
  <c r="E53" i="1"/>
  <c r="T53" i="1" s="1"/>
  <c r="N53" i="1"/>
  <c r="J53" i="1"/>
  <c r="E51" i="1"/>
  <c r="N51" i="1"/>
  <c r="J51" i="1"/>
  <c r="E50" i="1"/>
  <c r="T50" i="1" s="1"/>
  <c r="N50" i="1"/>
  <c r="J50" i="1"/>
  <c r="E14" i="1"/>
  <c r="N14" i="1"/>
  <c r="J14" i="1"/>
  <c r="E12" i="1"/>
  <c r="T12" i="1" s="1"/>
  <c r="N12" i="1"/>
  <c r="J12" i="1"/>
  <c r="E11" i="1"/>
  <c r="N11" i="1"/>
  <c r="J11" i="1"/>
  <c r="N73" i="1"/>
  <c r="E73" i="1"/>
  <c r="J73" i="1"/>
  <c r="N10" i="1" l="1"/>
  <c r="E10" i="1"/>
  <c r="J10" i="1"/>
  <c r="T62" i="1"/>
  <c r="T65" i="1"/>
  <c r="T72" i="1"/>
  <c r="T47" i="1"/>
  <c r="T64" i="1"/>
  <c r="T66" i="1"/>
  <c r="T75" i="1"/>
  <c r="T11" i="1"/>
  <c r="T14" i="1"/>
  <c r="T51" i="1"/>
  <c r="T54" i="1"/>
  <c r="T57" i="1"/>
  <c r="T60" i="1"/>
  <c r="T67" i="1"/>
  <c r="T69" i="1"/>
  <c r="T73" i="1"/>
  <c r="T10" i="1" l="1"/>
</calcChain>
</file>

<file path=xl/sharedStrings.xml><?xml version="1.0" encoding="utf-8"?>
<sst xmlns="http://schemas.openxmlformats.org/spreadsheetml/2006/main" count="99" uniqueCount="94">
  <si>
    <t>інші поточні видатки</t>
  </si>
  <si>
    <t xml:space="preserve"> оплату комунальних послуг та енергоносіїв</t>
  </si>
  <si>
    <t>оплату праці обслуговуючого персоналу</t>
  </si>
  <si>
    <t xml:space="preserve">Всього видатків на оплату комунальних послуг та енергоносіїв </t>
  </si>
  <si>
    <t>у тому числі  на:</t>
  </si>
  <si>
    <t xml:space="preserve">Нерозподілений обсяг дотації        </t>
  </si>
  <si>
    <t xml:space="preserve">Видатки на заклади охорони здоров’я  </t>
  </si>
  <si>
    <t>Назва  бюджету адміністративно-територіальної одиниці</t>
  </si>
  <si>
    <t>Код області</t>
  </si>
  <si>
    <t>Додаток</t>
  </si>
  <si>
    <t xml:space="preserve">Обсяг додаткової дотації </t>
  </si>
  <si>
    <t>контроль</t>
  </si>
  <si>
    <t>передано іншому місцевому бюджету</t>
  </si>
  <si>
    <t>сума</t>
  </si>
  <si>
    <t>КПКВКМБ</t>
  </si>
  <si>
    <t>Всього</t>
  </si>
  <si>
    <r>
      <t xml:space="preserve">Видатки на загальноосвітні навчальні заклади                                   </t>
    </r>
    <r>
      <rPr>
        <i/>
        <sz val="8"/>
        <color indexed="8"/>
        <rFont val="Times New Roman"/>
        <family val="1"/>
        <charset val="204"/>
      </rPr>
      <t>(за виключенням оплати праці педадогічним працівникам)</t>
    </r>
  </si>
  <si>
    <r>
      <t xml:space="preserve">Видатки на професійно-технічні навчальні заклади                                                                                    </t>
    </r>
    <r>
      <rPr>
        <i/>
        <sz val="8"/>
        <color indexed="8"/>
        <rFont val="Times New Roman"/>
        <family val="1"/>
        <charset val="204"/>
      </rPr>
      <t>(за виключенням оплати праці педадогічним працівникам)</t>
    </r>
  </si>
  <si>
    <r>
      <t xml:space="preserve">Видатки на інші цілі та заклади </t>
    </r>
    <r>
      <rPr>
        <b/>
        <sz val="8"/>
        <color indexed="8"/>
        <rFont val="Times New Roman"/>
        <family val="1"/>
        <charset val="204"/>
      </rPr>
      <t xml:space="preserve">            </t>
    </r>
  </si>
  <si>
    <r>
      <t xml:space="preserve">Всього видатків </t>
    </r>
    <r>
      <rPr>
        <sz val="8"/>
        <color indexed="8"/>
        <rFont val="Times New Roman"/>
        <family val="1"/>
        <charset val="204"/>
      </rPr>
      <t>за рахунок додаткової дотації</t>
    </r>
  </si>
  <si>
    <r>
      <t xml:space="preserve">отримано </t>
    </r>
    <r>
      <rPr>
        <sz val="8"/>
        <rFont val="Times New Roman"/>
        <family val="1"/>
        <charset val="204"/>
      </rPr>
      <t>з обласного бюджету</t>
    </r>
  </si>
  <si>
    <r>
      <t xml:space="preserve">отримано </t>
    </r>
    <r>
      <rPr>
        <sz val="8"/>
        <rFont val="Times New Roman"/>
        <family val="1"/>
        <charset val="204"/>
      </rPr>
      <t>з іншого місцевого бюджету</t>
    </r>
  </si>
  <si>
    <t>розподілено (Всього)</t>
  </si>
  <si>
    <t>х</t>
  </si>
  <si>
    <t>Контроль</t>
  </si>
  <si>
    <t>гривень</t>
  </si>
  <si>
    <t xml:space="preserve">Інформація щодо обсягів та розподілу додаткової дотації на здійснення переданих
з державного бюджету видатків з утримання закладів освіти та охорони
здоров’я між місцевими бюджетами при затвердженні місцевих бюджетів на 2021 рік                                                                                                                                                               
</t>
  </si>
  <si>
    <t>Разом по бюджетах територіальних громад</t>
  </si>
  <si>
    <t>Бюджет Білозірської сільської територіальної громади</t>
  </si>
  <si>
    <t>Бюджет Єрківської селищної територіальної громади</t>
  </si>
  <si>
    <t>Бюджет Мокрокалигірської сільської територіальної громади</t>
  </si>
  <si>
    <t>Бюджет Тальнівської міської територіальної громади</t>
  </si>
  <si>
    <t>Бюджет Стеблівської селищної територіальної громади</t>
  </si>
  <si>
    <t>Бюджет Набутівської сільської територіальної громади</t>
  </si>
  <si>
    <t>Бюджет Селищенської сільської територіальної громади</t>
  </si>
  <si>
    <t xml:space="preserve">Бюджет Ротмістрівської сільської територіальної громади </t>
  </si>
  <si>
    <t xml:space="preserve">Бюджет Шполянської міської територіальної громади </t>
  </si>
  <si>
    <t>Бюджет Степанецької сільської територіальної громади</t>
  </si>
  <si>
    <t>Бюджет Мліївської сільської територіальної громади</t>
  </si>
  <si>
    <t>Бюджет Жашківської міської територіальної громади</t>
  </si>
  <si>
    <t>Бюджет Кам’янської міської територіальної громади</t>
  </si>
  <si>
    <t>Бюджет Ліплявської сільської територіальної громади</t>
  </si>
  <si>
    <t>Бюджет Іваньківської сільської територіальної громади</t>
  </si>
  <si>
    <t xml:space="preserve">Бюджет Паланської сільської територіальної громади </t>
  </si>
  <si>
    <t>Бюджет Степанківської сільської територіальної громади</t>
  </si>
  <si>
    <t>Бюджет Іркліївської сільської територіальної громади</t>
  </si>
  <si>
    <t>Бюджет Матусівської сільської територіальної громади</t>
  </si>
  <si>
    <t>Бюджет Зорівської сільської територіальної громади</t>
  </si>
  <si>
    <t>Бюджет Михайлівської сільської територіальної громади</t>
  </si>
  <si>
    <t>Бюджет Буцької селищної територіальної громади</t>
  </si>
  <si>
    <t>Бюджет Балаклеївської сільської територіальної громади</t>
  </si>
  <si>
    <t>Бюджет Березняківської сільської територіальної громади</t>
  </si>
  <si>
    <t>Бюджет Бобрицької сільської територіальної громади</t>
  </si>
  <si>
    <t>Бюджет Бужанської сільської територіальної громади</t>
  </si>
  <si>
    <t>Бюджет Великохутірської сільської територіальної громади</t>
  </si>
  <si>
    <t>Бюджет Вільшанської селищної територіальної громади</t>
  </si>
  <si>
    <t>Бюджет Водяницької сільської територіальної громади</t>
  </si>
  <si>
    <t>Бюджет Дмитрушківської сільської територіальної громади</t>
  </si>
  <si>
    <t>Бюджет Ладижинської сільської територіальної громади</t>
  </si>
  <si>
    <t>Бюджет Леськівської сільської територіальної громади</t>
  </si>
  <si>
    <t xml:space="preserve">Бюджет Лип’янської сільської територіальної громади </t>
  </si>
  <si>
    <t>Бюджет Лисянської селищної територіальної громади</t>
  </si>
  <si>
    <t>Бюджет Медведівської сільської територіальної громади</t>
  </si>
  <si>
    <t>Бюджет Руськополянської сільської територіальної громади</t>
  </si>
  <si>
    <t>Бюджет Сагунівської сільської територіальної громади</t>
  </si>
  <si>
    <t>Бюджет Тернівської сільської територіальної громади</t>
  </si>
  <si>
    <t>Бюджет Червонослобідської сільської територіальної громади</t>
  </si>
  <si>
    <t>Бюджет Чигиринської міської територіальної громади</t>
  </si>
  <si>
    <t>Бюджет Шевченківської сільської територіальної громади</t>
  </si>
  <si>
    <t xml:space="preserve">Бюджет Канівської міської територіальної громади </t>
  </si>
  <si>
    <t xml:space="preserve">Бюджет Драбівської селищної територіальної громади </t>
  </si>
  <si>
    <t xml:space="preserve">Бюджет Баштечківської сільської територіальної громади </t>
  </si>
  <si>
    <t xml:space="preserve">Бюджет Виноградської сільської територіальної громади </t>
  </si>
  <si>
    <t>Бюджет Бабанської селищної територіальної громади</t>
  </si>
  <si>
    <t>Бюджет Будищенської сільської територіальної громади</t>
  </si>
  <si>
    <t>Бюджет Ватутінської міської територіальної громади</t>
  </si>
  <si>
    <t>Бюджет Вознесенської сільської територіальної громади</t>
  </si>
  <si>
    <t>Бюджет Гельмязівської сільської територіальної громади</t>
  </si>
  <si>
    <t>Бюджет Городищенської міської територіальної громади</t>
  </si>
  <si>
    <t>Бюджет Звенигородської міської територіальної громади</t>
  </si>
  <si>
    <t>Бюджет Золотоніської міської територіальної громади</t>
  </si>
  <si>
    <t>Бюджет Катеринопільської селищної територіальної громади</t>
  </si>
  <si>
    <t>Бюджет Корсунь-Шевченківської міської територіальної громади</t>
  </si>
  <si>
    <t>Бюджет Маньківської селищної територіальної громади</t>
  </si>
  <si>
    <t>Бюджет Монастирищенської міської територіальної громади</t>
  </si>
  <si>
    <t>Бюджет Мошнівської сільської територіальної громади</t>
  </si>
  <si>
    <t>Бюджет Новодмитрівської сільської територіальної громади</t>
  </si>
  <si>
    <t>Бюджет Піщанської сільської територіальної громади</t>
  </si>
  <si>
    <t>Бюджет Смілянської міської територіальної громади</t>
  </si>
  <si>
    <t>Бюджет Уманської міської територіальної громади</t>
  </si>
  <si>
    <t>Бюджет Христинівської міської територіальної громади</t>
  </si>
  <si>
    <t>Бюджет Черкаської міської територіальної громади</t>
  </si>
  <si>
    <t>Бюджет Чорнобаївської селищної територіальної громади</t>
  </si>
  <si>
    <t>Бюджет Шрамківської селищної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</si>
</sst>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.00\ _г_р_н_._-;\-* #,##0.00\ _г_р_н_._-;_-* &quot;-&quot;??\ _г_р_н_._-;_-@_-"/>
    <numFmt numFmtId="166" formatCode="#,##0\ &quot;грн.&quot;;\-#,##0\ &quot;грн.&quot;"/>
    <numFmt numFmtId="167" formatCode="0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Courier New"/>
      <family val="3"/>
      <charset val="204"/>
    </font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Arial Cyr"/>
      <charset val="204"/>
    </font>
    <font>
      <sz val="8"/>
      <color indexed="8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6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3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/>
    <xf numFmtId="0" fontId="8" fillId="0" borderId="0"/>
    <xf numFmtId="0" fontId="19" fillId="0" borderId="0" applyNumberFormat="0" applyFill="0" applyBorder="0" applyAlignment="0" applyProtection="0"/>
    <xf numFmtId="9" fontId="20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Font="1" applyFill="1" applyAlignment="1" applyProtection="1">
      <alignment horizontal="center" vertical="center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0" fontId="0" fillId="0" borderId="0" xfId="0" applyFont="1" applyFill="1" applyAlignment="1" applyProtection="1">
      <alignment vertical="center"/>
    </xf>
    <xf numFmtId="0" fontId="17" fillId="0" borderId="0" xfId="0" applyFont="1" applyFill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10" fillId="0" borderId="6" xfId="2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1" fontId="5" fillId="3" borderId="1" xfId="1" applyNumberFormat="1" applyFont="1" applyFill="1" applyBorder="1" applyAlignment="1" applyProtection="1">
      <alignment horizontal="center" vertical="center" wrapText="1"/>
    </xf>
    <xf numFmtId="0" fontId="5" fillId="3" borderId="22" xfId="1" applyFont="1" applyFill="1" applyBorder="1" applyAlignment="1" applyProtection="1">
      <alignment horizontal="left" vertical="center" wrapText="1"/>
    </xf>
    <xf numFmtId="1" fontId="17" fillId="0" borderId="1" xfId="1" applyNumberFormat="1" applyFont="1" applyFill="1" applyBorder="1" applyAlignment="1" applyProtection="1">
      <alignment horizontal="center" vertical="center" wrapText="1"/>
    </xf>
    <xf numFmtId="167" fontId="17" fillId="0" borderId="18" xfId="0" applyNumberFormat="1" applyFont="1" applyFill="1" applyBorder="1" applyAlignment="1" applyProtection="1">
      <alignment horizontal="center" vertical="center"/>
      <protection locked="0"/>
    </xf>
    <xf numFmtId="167" fontId="5" fillId="3" borderId="18" xfId="0" applyNumberFormat="1" applyFont="1" applyFill="1" applyBorder="1" applyAlignment="1" applyProtection="1">
      <alignment horizontal="center" vertical="center"/>
      <protection locked="0"/>
    </xf>
    <xf numFmtId="167" fontId="17" fillId="0" borderId="18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ont="1" applyFill="1" applyAlignment="1" applyProtection="1">
      <alignment vertical="center"/>
    </xf>
    <xf numFmtId="3" fontId="17" fillId="3" borderId="14" xfId="0" applyNumberFormat="1" applyFont="1" applyFill="1" applyBorder="1" applyAlignment="1" applyProtection="1">
      <alignment horizontal="right" vertical="center"/>
    </xf>
    <xf numFmtId="3" fontId="17" fillId="0" borderId="12" xfId="0" applyNumberFormat="1" applyFont="1" applyFill="1" applyBorder="1" applyAlignment="1" applyProtection="1">
      <alignment horizontal="right" vertical="center"/>
    </xf>
    <xf numFmtId="3" fontId="17" fillId="0" borderId="13" xfId="0" applyNumberFormat="1" applyFont="1" applyFill="1" applyBorder="1" applyAlignment="1" applyProtection="1">
      <alignment horizontal="right" vertical="center"/>
      <protection locked="0"/>
    </xf>
    <xf numFmtId="3" fontId="17" fillId="3" borderId="13" xfId="0" applyNumberFormat="1" applyFont="1" applyFill="1" applyBorder="1" applyAlignment="1" applyProtection="1">
      <alignment horizontal="right" vertical="center"/>
    </xf>
    <xf numFmtId="3" fontId="17" fillId="0" borderId="12" xfId="0" applyNumberFormat="1" applyFont="1" applyFill="1" applyBorder="1" applyAlignment="1" applyProtection="1">
      <alignment horizontal="right" vertical="center"/>
      <protection locked="0"/>
    </xf>
    <xf numFmtId="3" fontId="5" fillId="3" borderId="12" xfId="0" applyNumberFormat="1" applyFont="1" applyFill="1" applyBorder="1" applyAlignment="1" applyProtection="1">
      <alignment horizontal="right" vertical="center"/>
    </xf>
    <xf numFmtId="3" fontId="5" fillId="3" borderId="13" xfId="0" applyNumberFormat="1" applyFont="1" applyFill="1" applyBorder="1" applyAlignment="1" applyProtection="1">
      <alignment horizontal="right" vertical="center"/>
    </xf>
    <xf numFmtId="3" fontId="5" fillId="3" borderId="14" xfId="0" applyNumberFormat="1" applyFont="1" applyFill="1" applyBorder="1" applyAlignment="1" applyProtection="1">
      <alignment horizontal="right" vertical="center"/>
    </xf>
    <xf numFmtId="3" fontId="17" fillId="0" borderId="13" xfId="1" applyNumberFormat="1" applyFont="1" applyFill="1" applyBorder="1" applyAlignment="1" applyProtection="1">
      <alignment horizontal="right" vertical="center" wrapText="1"/>
      <protection locked="0"/>
    </xf>
    <xf numFmtId="3" fontId="17" fillId="3" borderId="13" xfId="1" applyNumberFormat="1" applyFont="1" applyFill="1" applyBorder="1" applyAlignment="1" applyProtection="1">
      <alignment horizontal="right" vertical="center" wrapText="1"/>
    </xf>
    <xf numFmtId="3" fontId="17" fillId="0" borderId="12" xfId="1" applyNumberFormat="1" applyFont="1" applyFill="1" applyBorder="1" applyAlignment="1" applyProtection="1">
      <alignment horizontal="right" vertical="center" wrapText="1"/>
      <protection locked="0"/>
    </xf>
    <xf numFmtId="0" fontId="18" fillId="0" borderId="8" xfId="0" applyFont="1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center" vertical="top" wrapText="1"/>
    </xf>
    <xf numFmtId="0" fontId="9" fillId="0" borderId="16" xfId="0" applyFont="1" applyFill="1" applyBorder="1" applyAlignment="1" applyProtection="1">
      <alignment horizontal="center" vertical="top" wrapText="1"/>
    </xf>
    <xf numFmtId="3" fontId="17" fillId="4" borderId="13" xfId="0" applyNumberFormat="1" applyFont="1" applyFill="1" applyBorder="1" applyAlignment="1" applyProtection="1">
      <alignment horizontal="right" vertical="center"/>
    </xf>
    <xf numFmtId="3" fontId="17" fillId="4" borderId="14" xfId="0" applyNumberFormat="1" applyFont="1" applyFill="1" applyBorder="1" applyAlignment="1" applyProtection="1">
      <alignment horizontal="right" vertical="center"/>
    </xf>
    <xf numFmtId="1" fontId="17" fillId="0" borderId="23" xfId="34" applyNumberFormat="1" applyFont="1" applyBorder="1" applyAlignment="1" applyProtection="1">
      <alignment horizontal="center" vertical="center" wrapText="1"/>
    </xf>
    <xf numFmtId="3" fontId="17" fillId="0" borderId="25" xfId="0" applyNumberFormat="1" applyFont="1" applyBorder="1" applyAlignment="1" applyProtection="1">
      <alignment horizontal="right" vertical="center"/>
    </xf>
    <xf numFmtId="3" fontId="17" fillId="0" borderId="26" xfId="0" applyNumberFormat="1" applyFont="1" applyBorder="1" applyAlignment="1" applyProtection="1">
      <alignment horizontal="right" vertical="center"/>
      <protection locked="0"/>
    </xf>
    <xf numFmtId="3" fontId="17" fillId="5" borderId="26" xfId="0" applyNumberFormat="1" applyFont="1" applyFill="1" applyBorder="1" applyAlignment="1" applyProtection="1">
      <alignment horizontal="right" vertical="center"/>
    </xf>
    <xf numFmtId="3" fontId="17" fillId="5" borderId="27" xfId="0" applyNumberFormat="1" applyFont="1" applyFill="1" applyBorder="1" applyAlignment="1" applyProtection="1">
      <alignment horizontal="right" vertical="center"/>
    </xf>
    <xf numFmtId="3" fontId="17" fillId="0" borderId="25" xfId="0" applyNumberFormat="1" applyFont="1" applyBorder="1" applyAlignment="1" applyProtection="1">
      <alignment horizontal="right" vertical="center"/>
      <protection locked="0"/>
    </xf>
    <xf numFmtId="167" fontId="17" fillId="0" borderId="28" xfId="0" applyNumberFormat="1" applyFont="1" applyBorder="1" applyAlignment="1" applyProtection="1">
      <alignment horizontal="center" vertical="center"/>
      <protection locked="0"/>
    </xf>
    <xf numFmtId="3" fontId="0" fillId="0" borderId="0" xfId="0" applyNumberFormat="1" applyFont="1" applyAlignment="1" applyProtection="1">
      <alignment vertical="center"/>
    </xf>
    <xf numFmtId="0" fontId="0" fillId="0" borderId="0" xfId="0" applyFont="1" applyAlignment="1" applyProtection="1"/>
    <xf numFmtId="3" fontId="17" fillId="0" borderId="26" xfId="0" applyNumberFormat="1" applyFont="1" applyFill="1" applyBorder="1" applyAlignment="1" applyProtection="1">
      <alignment horizontal="right" vertical="center"/>
      <protection locked="0"/>
    </xf>
    <xf numFmtId="3" fontId="17" fillId="4" borderId="26" xfId="0" applyNumberFormat="1" applyFont="1" applyFill="1" applyBorder="1" applyAlignment="1" applyProtection="1">
      <alignment horizontal="right" vertical="center"/>
    </xf>
    <xf numFmtId="3" fontId="17" fillId="4" borderId="27" xfId="0" applyNumberFormat="1" applyFont="1" applyFill="1" applyBorder="1" applyAlignment="1" applyProtection="1">
      <alignment horizontal="right" vertical="center"/>
    </xf>
    <xf numFmtId="3" fontId="17" fillId="0" borderId="25" xfId="0" applyNumberFormat="1" applyFont="1" applyFill="1" applyBorder="1" applyAlignment="1" applyProtection="1">
      <alignment horizontal="right" vertical="center"/>
      <protection locked="0"/>
    </xf>
    <xf numFmtId="167" fontId="17" fillId="0" borderId="28" xfId="0" applyNumberFormat="1" applyFont="1" applyFill="1" applyBorder="1" applyAlignment="1" applyProtection="1">
      <alignment horizontal="center" vertical="center"/>
      <protection locked="0"/>
    </xf>
    <xf numFmtId="1" fontId="17" fillId="0" borderId="23" xfId="1" applyNumberFormat="1" applyFont="1" applyFill="1" applyBorder="1" applyAlignment="1" applyProtection="1">
      <alignment horizontal="center" vertical="center" wrapText="1"/>
    </xf>
    <xf numFmtId="3" fontId="17" fillId="3" borderId="26" xfId="0" applyNumberFormat="1" applyFont="1" applyFill="1" applyBorder="1" applyAlignment="1" applyProtection="1">
      <alignment horizontal="right" vertical="center"/>
    </xf>
    <xf numFmtId="3" fontId="17" fillId="3" borderId="27" xfId="0" applyNumberFormat="1" applyFont="1" applyFill="1" applyBorder="1" applyAlignment="1" applyProtection="1">
      <alignment horizontal="right" vertical="center"/>
    </xf>
    <xf numFmtId="3" fontId="17" fillId="0" borderId="26" xfId="1" applyNumberFormat="1" applyFont="1" applyFill="1" applyBorder="1" applyAlignment="1" applyProtection="1">
      <alignment horizontal="right" vertical="center" wrapText="1"/>
      <protection locked="0"/>
    </xf>
    <xf numFmtId="3" fontId="17" fillId="3" borderId="26" xfId="1" applyNumberFormat="1" applyFont="1" applyFill="1" applyBorder="1" applyAlignment="1" applyProtection="1">
      <alignment horizontal="right" vertical="center" wrapText="1"/>
    </xf>
    <xf numFmtId="3" fontId="17" fillId="0" borderId="25" xfId="1" applyNumberFormat="1" applyFont="1" applyFill="1" applyBorder="1" applyAlignment="1" applyProtection="1">
      <alignment horizontal="right" vertical="center" wrapText="1"/>
      <protection locked="0"/>
    </xf>
    <xf numFmtId="167" fontId="17" fillId="0" borderId="28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vertical="center"/>
    </xf>
    <xf numFmtId="167" fontId="17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Font="1" applyFill="1" applyAlignment="1" applyProtection="1">
      <alignment vertical="center"/>
    </xf>
    <xf numFmtId="3" fontId="17" fillId="4" borderId="27" xfId="0" applyNumberFormat="1" applyFont="1" applyFill="1" applyBorder="1" applyAlignment="1" applyProtection="1">
      <alignment horizontal="right" vertical="center"/>
    </xf>
    <xf numFmtId="3" fontId="17" fillId="0" borderId="25" xfId="0" applyNumberFormat="1" applyFont="1" applyFill="1" applyBorder="1" applyAlignment="1" applyProtection="1">
      <alignment horizontal="right" vertical="center"/>
    </xf>
    <xf numFmtId="3" fontId="17" fillId="0" borderId="26" xfId="1" applyNumberFormat="1" applyFont="1" applyFill="1" applyBorder="1" applyAlignment="1" applyProtection="1">
      <alignment horizontal="right" vertical="center" wrapText="1"/>
      <protection locked="0"/>
    </xf>
    <xf numFmtId="3" fontId="17" fillId="0" borderId="25" xfId="1" applyNumberFormat="1" applyFont="1" applyFill="1" applyBorder="1" applyAlignment="1" applyProtection="1">
      <alignment horizontal="right" vertical="center" wrapText="1"/>
      <protection locked="0"/>
    </xf>
    <xf numFmtId="167" fontId="17" fillId="2" borderId="18" xfId="0" applyNumberFormat="1" applyFont="1" applyFill="1" applyBorder="1" applyAlignment="1" applyProtection="1">
      <alignment horizontal="center" vertical="center"/>
      <protection locked="0"/>
    </xf>
    <xf numFmtId="3" fontId="17" fillId="0" borderId="0" xfId="0" applyNumberFormat="1" applyFont="1" applyFill="1" applyAlignment="1" applyProtection="1">
      <alignment horizontal="left" vertical="center" wrapText="1"/>
    </xf>
    <xf numFmtId="0" fontId="17" fillId="0" borderId="24" xfId="1" applyFont="1" applyBorder="1"/>
    <xf numFmtId="0" fontId="17" fillId="0" borderId="29" xfId="1" applyFont="1" applyBorder="1"/>
    <xf numFmtId="0" fontId="17" fillId="6" borderId="24" xfId="1" applyFont="1" applyFill="1" applyBorder="1"/>
    <xf numFmtId="3" fontId="17" fillId="6" borderId="12" xfId="0" applyNumberFormat="1" applyFont="1" applyFill="1" applyBorder="1" applyAlignment="1" applyProtection="1">
      <alignment horizontal="right" vertical="center"/>
    </xf>
    <xf numFmtId="3" fontId="17" fillId="6" borderId="13" xfId="1" applyNumberFormat="1" applyFont="1" applyFill="1" applyBorder="1" applyAlignment="1" applyProtection="1">
      <alignment horizontal="right" vertical="center" wrapText="1"/>
      <protection locked="0"/>
    </xf>
    <xf numFmtId="3" fontId="17" fillId="6" borderId="13" xfId="1" applyNumberFormat="1" applyFont="1" applyFill="1" applyBorder="1" applyAlignment="1" applyProtection="1">
      <alignment horizontal="right" vertical="center" wrapText="1"/>
    </xf>
    <xf numFmtId="3" fontId="17" fillId="6" borderId="14" xfId="0" applyNumberFormat="1" applyFont="1" applyFill="1" applyBorder="1" applyAlignment="1" applyProtection="1">
      <alignment horizontal="right" vertical="center"/>
    </xf>
    <xf numFmtId="3" fontId="17" fillId="6" borderId="12" xfId="1" applyNumberFormat="1" applyFont="1" applyFill="1" applyBorder="1" applyAlignment="1" applyProtection="1">
      <alignment horizontal="right" vertical="center" wrapText="1"/>
      <protection locked="0"/>
    </xf>
    <xf numFmtId="167" fontId="17" fillId="6" borderId="18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textRotation="90" wrapText="1"/>
    </xf>
    <xf numFmtId="0" fontId="5" fillId="0" borderId="4" xfId="0" applyFont="1" applyFill="1" applyBorder="1" applyAlignment="1" applyProtection="1">
      <alignment horizontal="center" vertical="center" textRotation="90" wrapText="1"/>
    </xf>
    <xf numFmtId="0" fontId="5" fillId="0" borderId="2" xfId="0" applyFont="1" applyFill="1" applyBorder="1" applyAlignment="1" applyProtection="1">
      <alignment horizontal="center" vertical="center" textRotation="90" wrapText="1"/>
    </xf>
    <xf numFmtId="0" fontId="10" fillId="0" borderId="1" xfId="2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/>
    </xf>
    <xf numFmtId="0" fontId="9" fillId="0" borderId="14" xfId="0" applyFont="1" applyFill="1" applyBorder="1" applyAlignment="1" applyProtection="1">
      <alignment horizontal="center" vertical="top" wrapText="1"/>
    </xf>
    <xf numFmtId="0" fontId="9" fillId="0" borderId="17" xfId="0" applyFont="1" applyFill="1" applyBorder="1" applyAlignment="1" applyProtection="1">
      <alignment horizontal="center" vertical="top" wrapText="1"/>
    </xf>
    <xf numFmtId="0" fontId="10" fillId="0" borderId="1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10" fillId="0" borderId="6" xfId="2" applyFont="1" applyFill="1" applyBorder="1" applyAlignment="1" applyProtection="1">
      <alignment horizontal="center" vertical="center" wrapText="1"/>
    </xf>
    <xf numFmtId="0" fontId="10" fillId="0" borderId="7" xfId="2" applyFont="1" applyFill="1" applyBorder="1" applyAlignment="1" applyProtection="1">
      <alignment horizontal="center" vertical="center" wrapText="1"/>
    </xf>
    <xf numFmtId="0" fontId="10" fillId="0" borderId="5" xfId="2" applyFont="1" applyFill="1" applyBorder="1" applyAlignment="1" applyProtection="1">
      <alignment horizontal="center" vertical="center" wrapText="1"/>
    </xf>
    <xf numFmtId="0" fontId="13" fillId="0" borderId="12" xfId="0" applyFont="1" applyFill="1" applyBorder="1" applyAlignment="1" applyProtection="1">
      <alignment horizontal="center" vertical="center"/>
    </xf>
    <xf numFmtId="0" fontId="13" fillId="0" borderId="13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top" wrapText="1"/>
    </xf>
    <xf numFmtId="0" fontId="9" fillId="0" borderId="11" xfId="0" applyFont="1" applyFill="1" applyBorder="1" applyAlignment="1" applyProtection="1">
      <alignment horizontal="center" vertical="top" wrapText="1"/>
    </xf>
    <xf numFmtId="0" fontId="9" fillId="0" borderId="12" xfId="0" applyFont="1" applyFill="1" applyBorder="1" applyAlignment="1" applyProtection="1">
      <alignment horizontal="center" vertical="top" wrapText="1"/>
    </xf>
    <xf numFmtId="0" fontId="9" fillId="0" borderId="15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9" fillId="0" borderId="19" xfId="0" applyFont="1" applyFill="1" applyBorder="1" applyAlignment="1" applyProtection="1">
      <alignment horizontal="center" vertical="top" wrapText="1"/>
    </xf>
    <xf numFmtId="0" fontId="9" fillId="0" borderId="20" xfId="0" applyFont="1" applyFill="1" applyBorder="1" applyAlignment="1" applyProtection="1">
      <alignment horizontal="center" vertical="top" wrapText="1"/>
    </xf>
    <xf numFmtId="0" fontId="9" fillId="0" borderId="21" xfId="0" applyFont="1" applyFill="1" applyBorder="1" applyAlignment="1" applyProtection="1">
      <alignment horizontal="center" vertical="top" wrapText="1"/>
    </xf>
  </cellXfs>
  <cellStyles count="36">
    <cellStyle name="Excel Built-in Normal" xfId="33"/>
    <cellStyle name="Normal_meresha_07" xfId="3"/>
    <cellStyle name="Normal_Доходи" xfId="1"/>
    <cellStyle name="Normalny 2" xfId="4"/>
    <cellStyle name="Відсотковий 2" xfId="5"/>
    <cellStyle name="Відсотковий 2 2" xfId="35"/>
    <cellStyle name="Звичайний 10" xfId="6"/>
    <cellStyle name="Звичайний 11" xfId="7"/>
    <cellStyle name="Звичайний 12" xfId="8"/>
    <cellStyle name="Звичайний 13" xfId="9"/>
    <cellStyle name="Звичайний 14" xfId="10"/>
    <cellStyle name="Звичайний 15" xfId="11"/>
    <cellStyle name="Звичайний 16" xfId="12"/>
    <cellStyle name="Звичайний 17" xfId="13"/>
    <cellStyle name="Звичайний 18" xfId="14"/>
    <cellStyle name="Звичайний 19" xfId="15"/>
    <cellStyle name="Звичайний 2" xfId="16"/>
    <cellStyle name="Звичайний 2 2" xfId="17"/>
    <cellStyle name="Звичайний 20" xfId="18"/>
    <cellStyle name="Звичайний 21" xfId="19"/>
    <cellStyle name="Звичайний 22" xfId="2"/>
    <cellStyle name="Звичайний 3" xfId="20"/>
    <cellStyle name="Звичайний 4" xfId="21"/>
    <cellStyle name="Звичайний 4 2" xfId="22"/>
    <cellStyle name="Звичайний 5" xfId="23"/>
    <cellStyle name="Звичайний 6" xfId="24"/>
    <cellStyle name="Звичайний 7" xfId="25"/>
    <cellStyle name="Звичайний 8" xfId="26"/>
    <cellStyle name="Звичайний 9" xfId="27"/>
    <cellStyle name="Обычный" xfId="0" builtinId="0"/>
    <cellStyle name="Обычный 2" xfId="28"/>
    <cellStyle name="Обычный 9_Додатки" xfId="32"/>
    <cellStyle name="Пояснение" xfId="34" builtinId="53"/>
    <cellStyle name="Стиль 1" xfId="29"/>
    <cellStyle name="Фінансовий 2" xfId="30"/>
    <cellStyle name="Фінансовий 2 2" xfId="31"/>
  </cellStyles>
  <dxfs count="66"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  <dxf>
      <fill>
        <patternFill>
          <bgColor rgb="FFFFB7B7"/>
        </patternFill>
      </fill>
    </dxf>
  </dxfs>
  <tableStyles count="0" defaultTableStyle="TableStyleMedium2" defaultPivotStyle="PivotStyleLight16"/>
  <colors>
    <mruColors>
      <color rgb="FFFFB7B7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G80"/>
  <sheetViews>
    <sheetView showZeros="0" tabSelected="1" view="pageBreakPreview" topLeftCell="A3" zoomScale="85" zoomScaleNormal="70" zoomScaleSheetLayoutView="85" workbookViewId="0">
      <pane xSplit="2" ySplit="7" topLeftCell="E10" activePane="bottomRight" state="frozen"/>
      <selection activeCell="A3" sqref="A3"/>
      <selection pane="topRight" activeCell="E3" sqref="E3"/>
      <selection pane="bottomLeft" activeCell="A1272" sqref="A1272"/>
      <selection pane="bottomRight" activeCell="G78" sqref="G78"/>
    </sheetView>
  </sheetViews>
  <sheetFormatPr defaultRowHeight="12.75" x14ac:dyDescent="0.2"/>
  <cols>
    <col min="1" max="1" width="7" style="1" hidden="1" customWidth="1"/>
    <col min="2" max="2" width="54.42578125" style="2" customWidth="1"/>
    <col min="3" max="3" width="12.7109375" style="2" customWidth="1"/>
    <col min="4" max="4" width="11" style="2" customWidth="1"/>
    <col min="5" max="6" width="12.140625" style="2" customWidth="1"/>
    <col min="7" max="7" width="11.7109375" style="2" customWidth="1"/>
    <col min="8" max="8" width="11" style="2" customWidth="1"/>
    <col min="9" max="9" width="10.42578125" style="2" customWidth="1"/>
    <col min="10" max="12" width="9.140625" style="2" customWidth="1"/>
    <col min="13" max="13" width="10.5703125" style="2" customWidth="1"/>
    <col min="14" max="14" width="9.140625" style="2" customWidth="1"/>
    <col min="15" max="15" width="12.42578125" style="2" customWidth="1"/>
    <col min="16" max="18" width="9.140625" style="2" customWidth="1"/>
    <col min="19" max="19" width="9.42578125" style="2" customWidth="1"/>
    <col min="20" max="20" width="13.85546875" style="4" customWidth="1"/>
    <col min="21" max="16384" width="9.140625" style="4"/>
  </cols>
  <sheetData>
    <row r="1" spans="1:1021" x14ac:dyDescent="0.2">
      <c r="P1" s="3"/>
      <c r="S1" s="3" t="s">
        <v>9</v>
      </c>
    </row>
    <row r="2" spans="1:1021" x14ac:dyDescent="0.2">
      <c r="P2" s="5"/>
      <c r="S2" s="5"/>
    </row>
    <row r="3" spans="1:1021" ht="48.75" customHeight="1" x14ac:dyDescent="0.2">
      <c r="A3" s="74" t="s">
        <v>26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</row>
    <row r="4" spans="1:1021" ht="2.2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1021" ht="2.25" customHeight="1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1021" x14ac:dyDescent="0.2">
      <c r="A6" s="7"/>
      <c r="B6" s="8"/>
      <c r="C6" s="8"/>
      <c r="D6" s="8"/>
      <c r="E6" s="8"/>
      <c r="F6" s="8"/>
      <c r="G6" s="9"/>
      <c r="H6" s="9"/>
      <c r="I6" s="9"/>
      <c r="J6" s="9"/>
      <c r="K6" s="9"/>
      <c r="L6" s="9"/>
      <c r="M6" s="9"/>
      <c r="N6" s="9"/>
      <c r="O6" s="7"/>
      <c r="P6" s="9"/>
      <c r="Q6" s="8"/>
      <c r="R6" s="8"/>
      <c r="S6" s="30" t="s">
        <v>25</v>
      </c>
    </row>
    <row r="7" spans="1:1021" ht="39" customHeight="1" x14ac:dyDescent="0.2">
      <c r="A7" s="75" t="s">
        <v>8</v>
      </c>
      <c r="B7" s="85" t="s">
        <v>7</v>
      </c>
      <c r="C7" s="97" t="s">
        <v>10</v>
      </c>
      <c r="D7" s="98"/>
      <c r="E7" s="99"/>
      <c r="F7" s="100" t="s">
        <v>22</v>
      </c>
      <c r="G7" s="88" t="s">
        <v>16</v>
      </c>
      <c r="H7" s="89"/>
      <c r="I7" s="89"/>
      <c r="J7" s="90"/>
      <c r="K7" s="88" t="s">
        <v>17</v>
      </c>
      <c r="L7" s="89"/>
      <c r="M7" s="89"/>
      <c r="N7" s="90"/>
      <c r="O7" s="10" t="s">
        <v>6</v>
      </c>
      <c r="P7" s="78" t="s">
        <v>18</v>
      </c>
      <c r="Q7" s="93" t="s">
        <v>12</v>
      </c>
      <c r="R7" s="94"/>
      <c r="S7" s="78" t="s">
        <v>5</v>
      </c>
      <c r="T7" s="78" t="s">
        <v>24</v>
      </c>
    </row>
    <row r="8" spans="1:1021" ht="12.75" customHeight="1" x14ac:dyDescent="0.2">
      <c r="A8" s="76"/>
      <c r="B8" s="86"/>
      <c r="C8" s="91">
        <v>41040200</v>
      </c>
      <c r="D8" s="92"/>
      <c r="E8" s="80" t="s">
        <v>15</v>
      </c>
      <c r="F8" s="101"/>
      <c r="G8" s="82" t="s">
        <v>19</v>
      </c>
      <c r="H8" s="79" t="s">
        <v>4</v>
      </c>
      <c r="I8" s="79"/>
      <c r="J8" s="79"/>
      <c r="K8" s="82" t="s">
        <v>19</v>
      </c>
      <c r="L8" s="79" t="s">
        <v>4</v>
      </c>
      <c r="M8" s="79"/>
      <c r="N8" s="79"/>
      <c r="O8" s="83" t="s">
        <v>3</v>
      </c>
      <c r="P8" s="78"/>
      <c r="Q8" s="95" t="s">
        <v>13</v>
      </c>
      <c r="R8" s="80" t="s">
        <v>14</v>
      </c>
      <c r="S8" s="78"/>
      <c r="T8" s="78"/>
    </row>
    <row r="9" spans="1:1021" ht="52.5" x14ac:dyDescent="0.2">
      <c r="A9" s="77"/>
      <c r="B9" s="87"/>
      <c r="C9" s="31" t="s">
        <v>20</v>
      </c>
      <c r="D9" s="32" t="s">
        <v>21</v>
      </c>
      <c r="E9" s="81"/>
      <c r="F9" s="102"/>
      <c r="G9" s="82"/>
      <c r="H9" s="11" t="s">
        <v>2</v>
      </c>
      <c r="I9" s="11" t="s">
        <v>1</v>
      </c>
      <c r="J9" s="11" t="s">
        <v>0</v>
      </c>
      <c r="K9" s="82"/>
      <c r="L9" s="11" t="s">
        <v>2</v>
      </c>
      <c r="M9" s="11" t="s">
        <v>1</v>
      </c>
      <c r="N9" s="11" t="s">
        <v>0</v>
      </c>
      <c r="O9" s="84"/>
      <c r="P9" s="78"/>
      <c r="Q9" s="96"/>
      <c r="R9" s="81"/>
      <c r="S9" s="78"/>
      <c r="T9" s="78" t="s">
        <v>11</v>
      </c>
    </row>
    <row r="10" spans="1:1021" x14ac:dyDescent="0.2">
      <c r="A10" s="12">
        <v>23</v>
      </c>
      <c r="B10" s="13" t="s">
        <v>27</v>
      </c>
      <c r="C10" s="24">
        <f>SUM(C11:C76)</f>
        <v>103567700</v>
      </c>
      <c r="D10" s="25">
        <f>SUM(D11:D76)</f>
        <v>0</v>
      </c>
      <c r="E10" s="25">
        <f>SUM(E11:E76)</f>
        <v>103567700</v>
      </c>
      <c r="F10" s="26">
        <f>SUM(G10,K10,O10:Q10)</f>
        <v>946300</v>
      </c>
      <c r="G10" s="24">
        <f t="shared" ref="G10:Q10" si="0">SUM(G11:G76)</f>
        <v>946300</v>
      </c>
      <c r="H10" s="25">
        <f t="shared" si="0"/>
        <v>946300</v>
      </c>
      <c r="I10" s="25">
        <f t="shared" si="0"/>
        <v>0</v>
      </c>
      <c r="J10" s="26">
        <f t="shared" si="0"/>
        <v>0</v>
      </c>
      <c r="K10" s="24">
        <f t="shared" si="0"/>
        <v>0</v>
      </c>
      <c r="L10" s="25">
        <f t="shared" si="0"/>
        <v>0</v>
      </c>
      <c r="M10" s="25">
        <f t="shared" si="0"/>
        <v>0</v>
      </c>
      <c r="N10" s="26">
        <f t="shared" si="0"/>
        <v>0</v>
      </c>
      <c r="O10" s="25">
        <f t="shared" si="0"/>
        <v>0</v>
      </c>
      <c r="P10" s="25">
        <f t="shared" si="0"/>
        <v>0</v>
      </c>
      <c r="Q10" s="25">
        <f t="shared" si="0"/>
        <v>0</v>
      </c>
      <c r="R10" s="16" t="s">
        <v>23</v>
      </c>
      <c r="S10" s="25">
        <f>SUM(S11:S76)</f>
        <v>0</v>
      </c>
      <c r="T10" s="18">
        <f t="shared" ref="T10:T13" si="1">E10-F10-S10</f>
        <v>102621400</v>
      </c>
    </row>
    <row r="11" spans="1:1021" x14ac:dyDescent="0.2">
      <c r="A11" s="14">
        <v>23</v>
      </c>
      <c r="B11" s="65" t="s">
        <v>28</v>
      </c>
      <c r="C11" s="20">
        <v>925800.00000000012</v>
      </c>
      <c r="D11" s="21"/>
      <c r="E11" s="22">
        <f t="shared" ref="E11:E12" si="2">SUM(C11:D11)</f>
        <v>925800.00000000012</v>
      </c>
      <c r="F11" s="19">
        <f>SUM(G11,K11,O11:Q11)</f>
        <v>0</v>
      </c>
      <c r="G11" s="23"/>
      <c r="H11" s="21"/>
      <c r="I11" s="21"/>
      <c r="J11" s="19">
        <f t="shared" ref="J11:J13" si="3">G11-H11-I11</f>
        <v>0</v>
      </c>
      <c r="K11" s="23"/>
      <c r="L11" s="21"/>
      <c r="M11" s="21"/>
      <c r="N11" s="19">
        <f t="shared" ref="N11:N13" si="4">K11-L11-M11</f>
        <v>0</v>
      </c>
      <c r="O11" s="21"/>
      <c r="P11" s="21"/>
      <c r="Q11" s="21"/>
      <c r="R11" s="15"/>
      <c r="S11" s="21"/>
      <c r="T11" s="18">
        <f t="shared" si="1"/>
        <v>925800.00000000012</v>
      </c>
      <c r="U11" s="56"/>
    </row>
    <row r="12" spans="1:1021" x14ac:dyDescent="0.2">
      <c r="A12" s="14">
        <v>23</v>
      </c>
      <c r="B12" s="65" t="s">
        <v>29</v>
      </c>
      <c r="C12" s="20">
        <v>358299.99999999994</v>
      </c>
      <c r="D12" s="21"/>
      <c r="E12" s="22">
        <f t="shared" si="2"/>
        <v>358299.99999999994</v>
      </c>
      <c r="F12" s="19">
        <f t="shared" ref="F12:F76" si="5">SUM(G12,K12,O12:Q12)</f>
        <v>0</v>
      </c>
      <c r="G12" s="23"/>
      <c r="H12" s="21"/>
      <c r="I12" s="21"/>
      <c r="J12" s="19">
        <f t="shared" si="3"/>
        <v>0</v>
      </c>
      <c r="K12" s="23"/>
      <c r="L12" s="21"/>
      <c r="M12" s="21"/>
      <c r="N12" s="19">
        <f t="shared" si="4"/>
        <v>0</v>
      </c>
      <c r="O12" s="21"/>
      <c r="P12" s="21"/>
      <c r="Q12" s="21"/>
      <c r="R12" s="63"/>
      <c r="S12" s="21"/>
      <c r="T12" s="18">
        <f t="shared" si="1"/>
        <v>358299.99999999994</v>
      </c>
      <c r="U12" s="56"/>
    </row>
    <row r="13" spans="1:1021" s="56" customFormat="1" x14ac:dyDescent="0.2">
      <c r="A13" s="49">
        <v>23</v>
      </c>
      <c r="B13" s="65" t="s">
        <v>30</v>
      </c>
      <c r="C13" s="60">
        <v>638600</v>
      </c>
      <c r="D13" s="44"/>
      <c r="E13" s="50">
        <f t="shared" ref="E13" si="6">SUM(C13:D13)</f>
        <v>638600</v>
      </c>
      <c r="F13" s="51">
        <f t="shared" si="5"/>
        <v>0</v>
      </c>
      <c r="G13" s="47"/>
      <c r="H13" s="44"/>
      <c r="I13" s="44"/>
      <c r="J13" s="51">
        <f t="shared" si="3"/>
        <v>0</v>
      </c>
      <c r="K13" s="47"/>
      <c r="L13" s="44"/>
      <c r="M13" s="44"/>
      <c r="N13" s="51">
        <f t="shared" si="4"/>
        <v>0</v>
      </c>
      <c r="O13" s="44"/>
      <c r="P13" s="44"/>
      <c r="Q13" s="44"/>
      <c r="R13" s="63"/>
      <c r="S13" s="47"/>
      <c r="T13" s="58">
        <f t="shared" si="1"/>
        <v>638600</v>
      </c>
    </row>
    <row r="14" spans="1:1021" x14ac:dyDescent="0.2">
      <c r="A14" s="14">
        <v>23</v>
      </c>
      <c r="B14" s="65" t="s">
        <v>31</v>
      </c>
      <c r="C14" s="20">
        <v>2720299.9999999995</v>
      </c>
      <c r="D14" s="21"/>
      <c r="E14" s="22">
        <f t="shared" ref="E14:E76" si="7">SUM(C14:D14)</f>
        <v>2720299.9999999995</v>
      </c>
      <c r="F14" s="19">
        <f t="shared" si="5"/>
        <v>0</v>
      </c>
      <c r="G14" s="23"/>
      <c r="H14" s="21"/>
      <c r="I14" s="21"/>
      <c r="J14" s="19">
        <f t="shared" ref="J14:J76" si="8">G14-H14-I14</f>
        <v>0</v>
      </c>
      <c r="K14" s="23"/>
      <c r="L14" s="21"/>
      <c r="M14" s="21"/>
      <c r="N14" s="19">
        <f t="shared" ref="N14:N76" si="9">K14-L14-M14</f>
        <v>0</v>
      </c>
      <c r="O14" s="21"/>
      <c r="P14" s="21"/>
      <c r="Q14" s="21"/>
      <c r="R14" s="15"/>
      <c r="S14" s="21"/>
      <c r="T14" s="18">
        <f t="shared" ref="T14:T75" si="10">E14-F14-S14</f>
        <v>2720299.9999999995</v>
      </c>
      <c r="U14" s="56"/>
    </row>
    <row r="15" spans="1:1021" customFormat="1" x14ac:dyDescent="0.2">
      <c r="A15" s="35">
        <v>23</v>
      </c>
      <c r="B15" s="65" t="s">
        <v>32</v>
      </c>
      <c r="C15" s="36">
        <v>576500</v>
      </c>
      <c r="D15" s="37"/>
      <c r="E15" s="38">
        <f t="shared" ref="E15:E46" si="11">SUM(C15:D15)</f>
        <v>576500</v>
      </c>
      <c r="F15" s="39">
        <f t="shared" si="5"/>
        <v>0</v>
      </c>
      <c r="G15" s="40"/>
      <c r="H15" s="37"/>
      <c r="I15" s="37"/>
      <c r="J15" s="39">
        <f t="shared" si="8"/>
        <v>0</v>
      </c>
      <c r="K15" s="40"/>
      <c r="L15" s="37"/>
      <c r="M15" s="37"/>
      <c r="N15" s="39">
        <f t="shared" si="9"/>
        <v>0</v>
      </c>
      <c r="O15" s="37"/>
      <c r="P15" s="37"/>
      <c r="Q15" s="37"/>
      <c r="R15" s="41"/>
      <c r="S15" s="37"/>
      <c r="T15" s="42">
        <f t="shared" si="10"/>
        <v>576500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  <c r="FP15" s="43"/>
      <c r="FQ15" s="43"/>
      <c r="FR15" s="43"/>
      <c r="FS15" s="43"/>
      <c r="FT15" s="43"/>
      <c r="FU15" s="43"/>
      <c r="FV15" s="43"/>
      <c r="FW15" s="43"/>
      <c r="FX15" s="43"/>
      <c r="FY15" s="43"/>
      <c r="FZ15" s="43"/>
      <c r="GA15" s="43"/>
      <c r="GB15" s="43"/>
      <c r="GC15" s="43"/>
      <c r="GD15" s="43"/>
      <c r="GE15" s="43"/>
      <c r="GF15" s="43"/>
      <c r="GG15" s="43"/>
      <c r="GH15" s="43"/>
      <c r="GI15" s="43"/>
      <c r="GJ15" s="43"/>
      <c r="GK15" s="43"/>
      <c r="GL15" s="43"/>
      <c r="GM15" s="43"/>
      <c r="GN15" s="43"/>
      <c r="GO15" s="43"/>
      <c r="GP15" s="43"/>
      <c r="GQ15" s="43"/>
      <c r="GR15" s="43"/>
      <c r="GS15" s="43"/>
      <c r="GT15" s="43"/>
      <c r="GU15" s="43"/>
      <c r="GV15" s="43"/>
      <c r="GW15" s="43"/>
      <c r="GX15" s="43"/>
      <c r="GY15" s="43"/>
      <c r="GZ15" s="43"/>
      <c r="HA15" s="43"/>
      <c r="HB15" s="43"/>
      <c r="HC15" s="43"/>
      <c r="HD15" s="43"/>
      <c r="HE15" s="43"/>
      <c r="HF15" s="43"/>
      <c r="HG15" s="43"/>
      <c r="HH15" s="43"/>
      <c r="HI15" s="43"/>
      <c r="HJ15" s="43"/>
      <c r="HK15" s="43"/>
      <c r="HL15" s="43"/>
      <c r="HM15" s="43"/>
      <c r="HN15" s="43"/>
      <c r="HO15" s="43"/>
      <c r="HP15" s="43"/>
      <c r="HQ15" s="43"/>
      <c r="HR15" s="43"/>
      <c r="HS15" s="43"/>
      <c r="HT15" s="43"/>
      <c r="HU15" s="43"/>
      <c r="HV15" s="43"/>
      <c r="HW15" s="43"/>
      <c r="HX15" s="43"/>
      <c r="HY15" s="43"/>
      <c r="HZ15" s="43"/>
      <c r="IA15" s="43"/>
      <c r="IB15" s="43"/>
      <c r="IC15" s="43"/>
      <c r="ID15" s="43"/>
      <c r="IE15" s="43"/>
      <c r="IF15" s="43"/>
      <c r="IG15" s="43"/>
      <c r="IH15" s="43"/>
      <c r="II15" s="43"/>
      <c r="IJ15" s="43"/>
      <c r="IK15" s="43"/>
      <c r="IL15" s="43"/>
      <c r="IM15" s="43"/>
      <c r="IN15" s="43"/>
      <c r="IO15" s="43"/>
      <c r="IP15" s="43"/>
      <c r="IQ15" s="43"/>
      <c r="IR15" s="43"/>
      <c r="IS15" s="43"/>
      <c r="IT15" s="43"/>
      <c r="IU15" s="43"/>
      <c r="IV15" s="43"/>
      <c r="IW15" s="43"/>
      <c r="IX15" s="43"/>
      <c r="IY15" s="43"/>
      <c r="IZ15" s="43"/>
      <c r="JA15" s="43"/>
      <c r="JB15" s="43"/>
      <c r="JC15" s="43"/>
      <c r="JD15" s="43"/>
      <c r="JE15" s="43"/>
      <c r="JF15" s="43"/>
      <c r="JG15" s="43"/>
      <c r="JH15" s="43"/>
      <c r="JI15" s="43"/>
      <c r="JJ15" s="43"/>
      <c r="JK15" s="43"/>
      <c r="JL15" s="43"/>
      <c r="JM15" s="43"/>
      <c r="JN15" s="43"/>
      <c r="JO15" s="43"/>
      <c r="JP15" s="43"/>
      <c r="JQ15" s="43"/>
      <c r="JR15" s="43"/>
      <c r="JS15" s="43"/>
      <c r="JT15" s="43"/>
      <c r="JU15" s="43"/>
      <c r="JV15" s="43"/>
      <c r="JW15" s="43"/>
      <c r="JX15" s="43"/>
      <c r="JY15" s="43"/>
      <c r="JZ15" s="43"/>
      <c r="KA15" s="43"/>
      <c r="KB15" s="43"/>
      <c r="KC15" s="43"/>
      <c r="KD15" s="43"/>
      <c r="KE15" s="43"/>
      <c r="KF15" s="43"/>
      <c r="KG15" s="43"/>
      <c r="KH15" s="43"/>
      <c r="KI15" s="43"/>
      <c r="KJ15" s="43"/>
      <c r="KK15" s="43"/>
      <c r="KL15" s="43"/>
      <c r="KM15" s="43"/>
      <c r="KN15" s="43"/>
      <c r="KO15" s="43"/>
      <c r="KP15" s="43"/>
      <c r="KQ15" s="43"/>
      <c r="KR15" s="43"/>
      <c r="KS15" s="43"/>
      <c r="KT15" s="43"/>
      <c r="KU15" s="43"/>
      <c r="KV15" s="43"/>
      <c r="KW15" s="43"/>
      <c r="KX15" s="43"/>
      <c r="KY15" s="43"/>
      <c r="KZ15" s="43"/>
      <c r="LA15" s="43"/>
      <c r="LB15" s="43"/>
      <c r="LC15" s="43"/>
      <c r="LD15" s="43"/>
      <c r="LE15" s="43"/>
      <c r="LF15" s="43"/>
      <c r="LG15" s="43"/>
      <c r="LH15" s="43"/>
      <c r="LI15" s="43"/>
      <c r="LJ15" s="43"/>
      <c r="LK15" s="43"/>
      <c r="LL15" s="43"/>
      <c r="LM15" s="43"/>
      <c r="LN15" s="43"/>
      <c r="LO15" s="43"/>
      <c r="LP15" s="43"/>
      <c r="LQ15" s="43"/>
      <c r="LR15" s="43"/>
      <c r="LS15" s="43"/>
      <c r="LT15" s="43"/>
      <c r="LU15" s="43"/>
      <c r="LV15" s="43"/>
      <c r="LW15" s="43"/>
      <c r="LX15" s="43"/>
      <c r="LY15" s="43"/>
      <c r="LZ15" s="43"/>
      <c r="MA15" s="43"/>
      <c r="MB15" s="43"/>
      <c r="MC15" s="43"/>
      <c r="MD15" s="43"/>
      <c r="ME15" s="43"/>
      <c r="MF15" s="43"/>
      <c r="MG15" s="43"/>
      <c r="MH15" s="43"/>
      <c r="MI15" s="43"/>
      <c r="MJ15" s="43"/>
      <c r="MK15" s="43"/>
      <c r="ML15" s="43"/>
      <c r="MM15" s="43"/>
      <c r="MN15" s="43"/>
      <c r="MO15" s="43"/>
      <c r="MP15" s="43"/>
      <c r="MQ15" s="43"/>
      <c r="MR15" s="43"/>
      <c r="MS15" s="43"/>
      <c r="MT15" s="43"/>
      <c r="MU15" s="43"/>
      <c r="MV15" s="43"/>
      <c r="MW15" s="43"/>
      <c r="MX15" s="43"/>
      <c r="MY15" s="43"/>
      <c r="MZ15" s="43"/>
      <c r="NA15" s="43"/>
      <c r="NB15" s="43"/>
      <c r="NC15" s="43"/>
      <c r="ND15" s="43"/>
      <c r="NE15" s="43"/>
      <c r="NF15" s="43"/>
      <c r="NG15" s="43"/>
      <c r="NH15" s="43"/>
      <c r="NI15" s="43"/>
      <c r="NJ15" s="43"/>
      <c r="NK15" s="43"/>
      <c r="NL15" s="43"/>
      <c r="NM15" s="43"/>
      <c r="NN15" s="43"/>
      <c r="NO15" s="43"/>
      <c r="NP15" s="43"/>
      <c r="NQ15" s="43"/>
      <c r="NR15" s="43"/>
      <c r="NS15" s="43"/>
      <c r="NT15" s="43"/>
      <c r="NU15" s="43"/>
      <c r="NV15" s="43"/>
      <c r="NW15" s="43"/>
      <c r="NX15" s="43"/>
      <c r="NY15" s="43"/>
      <c r="NZ15" s="43"/>
      <c r="OA15" s="43"/>
      <c r="OB15" s="43"/>
      <c r="OC15" s="43"/>
      <c r="OD15" s="43"/>
      <c r="OE15" s="43"/>
      <c r="OF15" s="43"/>
      <c r="OG15" s="43"/>
      <c r="OH15" s="43"/>
      <c r="OI15" s="43"/>
      <c r="OJ15" s="43"/>
      <c r="OK15" s="43"/>
      <c r="OL15" s="43"/>
      <c r="OM15" s="43"/>
      <c r="ON15" s="43"/>
      <c r="OO15" s="43"/>
      <c r="OP15" s="43"/>
      <c r="OQ15" s="43"/>
      <c r="OR15" s="43"/>
      <c r="OS15" s="43"/>
      <c r="OT15" s="43"/>
      <c r="OU15" s="43"/>
      <c r="OV15" s="43"/>
      <c r="OW15" s="43"/>
      <c r="OX15" s="43"/>
      <c r="OY15" s="43"/>
      <c r="OZ15" s="43"/>
      <c r="PA15" s="43"/>
      <c r="PB15" s="43"/>
      <c r="PC15" s="43"/>
      <c r="PD15" s="43"/>
      <c r="PE15" s="43"/>
      <c r="PF15" s="43"/>
      <c r="PG15" s="43"/>
      <c r="PH15" s="43"/>
      <c r="PI15" s="43"/>
      <c r="PJ15" s="43"/>
      <c r="PK15" s="43"/>
      <c r="PL15" s="43"/>
      <c r="PM15" s="43"/>
      <c r="PN15" s="43"/>
      <c r="PO15" s="43"/>
      <c r="PP15" s="43"/>
      <c r="PQ15" s="43"/>
      <c r="PR15" s="43"/>
      <c r="PS15" s="43"/>
      <c r="PT15" s="43"/>
      <c r="PU15" s="43"/>
      <c r="PV15" s="43"/>
      <c r="PW15" s="43"/>
      <c r="PX15" s="43"/>
      <c r="PY15" s="43"/>
      <c r="PZ15" s="43"/>
      <c r="QA15" s="43"/>
      <c r="QB15" s="43"/>
      <c r="QC15" s="43"/>
      <c r="QD15" s="43"/>
      <c r="QE15" s="43"/>
      <c r="QF15" s="43"/>
      <c r="QG15" s="43"/>
      <c r="QH15" s="43"/>
      <c r="QI15" s="43"/>
      <c r="QJ15" s="43"/>
      <c r="QK15" s="43"/>
      <c r="QL15" s="43"/>
      <c r="QM15" s="43"/>
      <c r="QN15" s="43"/>
      <c r="QO15" s="43"/>
      <c r="QP15" s="43"/>
      <c r="QQ15" s="43"/>
      <c r="QR15" s="43"/>
      <c r="QS15" s="43"/>
      <c r="QT15" s="43"/>
      <c r="QU15" s="43"/>
      <c r="QV15" s="43"/>
      <c r="QW15" s="43"/>
      <c r="QX15" s="43"/>
      <c r="QY15" s="43"/>
      <c r="QZ15" s="43"/>
      <c r="RA15" s="43"/>
      <c r="RB15" s="43"/>
      <c r="RC15" s="43"/>
      <c r="RD15" s="43"/>
      <c r="RE15" s="43"/>
      <c r="RF15" s="43"/>
      <c r="RG15" s="43"/>
      <c r="RH15" s="43"/>
      <c r="RI15" s="43"/>
      <c r="RJ15" s="43"/>
      <c r="RK15" s="43"/>
      <c r="RL15" s="43"/>
      <c r="RM15" s="43"/>
      <c r="RN15" s="43"/>
      <c r="RO15" s="43"/>
      <c r="RP15" s="43"/>
      <c r="RQ15" s="43"/>
      <c r="RR15" s="43"/>
      <c r="RS15" s="43"/>
      <c r="RT15" s="43"/>
      <c r="RU15" s="43"/>
      <c r="RV15" s="43"/>
      <c r="RW15" s="43"/>
      <c r="RX15" s="43"/>
      <c r="RY15" s="43"/>
      <c r="RZ15" s="43"/>
      <c r="SA15" s="43"/>
      <c r="SB15" s="43"/>
      <c r="SC15" s="43"/>
      <c r="SD15" s="43"/>
      <c r="SE15" s="43"/>
      <c r="SF15" s="43"/>
      <c r="SG15" s="43"/>
      <c r="SH15" s="43"/>
      <c r="SI15" s="43"/>
      <c r="SJ15" s="43"/>
      <c r="SK15" s="43"/>
      <c r="SL15" s="43"/>
      <c r="SM15" s="43"/>
      <c r="SN15" s="43"/>
      <c r="SO15" s="43"/>
      <c r="SP15" s="43"/>
      <c r="SQ15" s="43"/>
      <c r="SR15" s="43"/>
      <c r="SS15" s="43"/>
      <c r="ST15" s="43"/>
      <c r="SU15" s="43"/>
      <c r="SV15" s="43"/>
      <c r="SW15" s="43"/>
      <c r="SX15" s="43"/>
      <c r="SY15" s="43"/>
      <c r="SZ15" s="43"/>
      <c r="TA15" s="43"/>
      <c r="TB15" s="43"/>
      <c r="TC15" s="43"/>
      <c r="TD15" s="43"/>
      <c r="TE15" s="43"/>
      <c r="TF15" s="43"/>
      <c r="TG15" s="43"/>
      <c r="TH15" s="43"/>
      <c r="TI15" s="43"/>
      <c r="TJ15" s="43"/>
      <c r="TK15" s="43"/>
      <c r="TL15" s="43"/>
      <c r="TM15" s="43"/>
      <c r="TN15" s="43"/>
      <c r="TO15" s="43"/>
      <c r="TP15" s="43"/>
      <c r="TQ15" s="43"/>
      <c r="TR15" s="43"/>
      <c r="TS15" s="43"/>
      <c r="TT15" s="43"/>
      <c r="TU15" s="43"/>
      <c r="TV15" s="43"/>
      <c r="TW15" s="43"/>
      <c r="TX15" s="43"/>
      <c r="TY15" s="43"/>
      <c r="TZ15" s="43"/>
      <c r="UA15" s="43"/>
      <c r="UB15" s="43"/>
      <c r="UC15" s="43"/>
      <c r="UD15" s="43"/>
      <c r="UE15" s="43"/>
      <c r="UF15" s="43"/>
      <c r="UG15" s="43"/>
      <c r="UH15" s="43"/>
      <c r="UI15" s="43"/>
      <c r="UJ15" s="43"/>
      <c r="UK15" s="43"/>
      <c r="UL15" s="43"/>
      <c r="UM15" s="43"/>
      <c r="UN15" s="43"/>
      <c r="UO15" s="43"/>
      <c r="UP15" s="43"/>
      <c r="UQ15" s="43"/>
      <c r="UR15" s="43"/>
      <c r="US15" s="43"/>
      <c r="UT15" s="43"/>
      <c r="UU15" s="43"/>
      <c r="UV15" s="43"/>
      <c r="UW15" s="43"/>
      <c r="UX15" s="43"/>
      <c r="UY15" s="43"/>
      <c r="UZ15" s="43"/>
      <c r="VA15" s="43"/>
      <c r="VB15" s="43"/>
      <c r="VC15" s="43"/>
      <c r="VD15" s="43"/>
      <c r="VE15" s="43"/>
      <c r="VF15" s="43"/>
      <c r="VG15" s="43"/>
      <c r="VH15" s="43"/>
      <c r="VI15" s="43"/>
      <c r="VJ15" s="43"/>
      <c r="VK15" s="43"/>
      <c r="VL15" s="43"/>
      <c r="VM15" s="43"/>
      <c r="VN15" s="43"/>
      <c r="VO15" s="43"/>
      <c r="VP15" s="43"/>
      <c r="VQ15" s="43"/>
      <c r="VR15" s="43"/>
      <c r="VS15" s="43"/>
      <c r="VT15" s="43"/>
      <c r="VU15" s="43"/>
      <c r="VV15" s="43"/>
      <c r="VW15" s="43"/>
      <c r="VX15" s="43"/>
      <c r="VY15" s="43"/>
      <c r="VZ15" s="43"/>
      <c r="WA15" s="43"/>
      <c r="WB15" s="43"/>
      <c r="WC15" s="43"/>
      <c r="WD15" s="43"/>
      <c r="WE15" s="43"/>
      <c r="WF15" s="43"/>
      <c r="WG15" s="43"/>
      <c r="WH15" s="43"/>
      <c r="WI15" s="43"/>
      <c r="WJ15" s="43"/>
      <c r="WK15" s="43"/>
      <c r="WL15" s="43"/>
      <c r="WM15" s="43"/>
      <c r="WN15" s="43"/>
      <c r="WO15" s="43"/>
      <c r="WP15" s="43"/>
      <c r="WQ15" s="43"/>
      <c r="WR15" s="43"/>
      <c r="WS15" s="43"/>
      <c r="WT15" s="43"/>
      <c r="WU15" s="43"/>
      <c r="WV15" s="43"/>
      <c r="WW15" s="43"/>
      <c r="WX15" s="43"/>
      <c r="WY15" s="43"/>
      <c r="WZ15" s="43"/>
      <c r="XA15" s="43"/>
      <c r="XB15" s="43"/>
      <c r="XC15" s="43"/>
      <c r="XD15" s="43"/>
      <c r="XE15" s="43"/>
      <c r="XF15" s="43"/>
      <c r="XG15" s="43"/>
      <c r="XH15" s="43"/>
      <c r="XI15" s="43"/>
      <c r="XJ15" s="43"/>
      <c r="XK15" s="43"/>
      <c r="XL15" s="43"/>
      <c r="XM15" s="43"/>
      <c r="XN15" s="43"/>
      <c r="XO15" s="43"/>
      <c r="XP15" s="43"/>
      <c r="XQ15" s="43"/>
      <c r="XR15" s="43"/>
      <c r="XS15" s="43"/>
      <c r="XT15" s="43"/>
      <c r="XU15" s="43"/>
      <c r="XV15" s="43"/>
      <c r="XW15" s="43"/>
      <c r="XX15" s="43"/>
      <c r="XY15" s="43"/>
      <c r="XZ15" s="43"/>
      <c r="YA15" s="43"/>
      <c r="YB15" s="43"/>
      <c r="YC15" s="43"/>
      <c r="YD15" s="43"/>
      <c r="YE15" s="43"/>
      <c r="YF15" s="43"/>
      <c r="YG15" s="43"/>
      <c r="YH15" s="43"/>
      <c r="YI15" s="43"/>
      <c r="YJ15" s="43"/>
      <c r="YK15" s="43"/>
      <c r="YL15" s="43"/>
      <c r="YM15" s="43"/>
      <c r="YN15" s="43"/>
      <c r="YO15" s="43"/>
      <c r="YP15" s="43"/>
      <c r="YQ15" s="43"/>
      <c r="YR15" s="43"/>
      <c r="YS15" s="43"/>
      <c r="YT15" s="43"/>
      <c r="YU15" s="43"/>
      <c r="YV15" s="43"/>
      <c r="YW15" s="43"/>
      <c r="YX15" s="43"/>
      <c r="YY15" s="43"/>
      <c r="YZ15" s="43"/>
      <c r="ZA15" s="43"/>
      <c r="ZB15" s="43"/>
      <c r="ZC15" s="43"/>
      <c r="ZD15" s="43"/>
      <c r="ZE15" s="43"/>
      <c r="ZF15" s="43"/>
      <c r="ZG15" s="43"/>
      <c r="ZH15" s="43"/>
      <c r="ZI15" s="43"/>
      <c r="ZJ15" s="43"/>
      <c r="ZK15" s="43"/>
      <c r="ZL15" s="43"/>
      <c r="ZM15" s="43"/>
      <c r="ZN15" s="43"/>
      <c r="ZO15" s="43"/>
      <c r="ZP15" s="43"/>
      <c r="ZQ15" s="43"/>
      <c r="ZR15" s="43"/>
      <c r="ZS15" s="43"/>
      <c r="ZT15" s="43"/>
      <c r="ZU15" s="43"/>
      <c r="ZV15" s="43"/>
      <c r="ZW15" s="43"/>
      <c r="ZX15" s="43"/>
      <c r="ZY15" s="43"/>
      <c r="ZZ15" s="43"/>
      <c r="AAA15" s="43"/>
      <c r="AAB15" s="43"/>
      <c r="AAC15" s="43"/>
      <c r="AAD15" s="43"/>
      <c r="AAE15" s="43"/>
      <c r="AAF15" s="43"/>
      <c r="AAG15" s="43"/>
      <c r="AAH15" s="43"/>
      <c r="AAI15" s="43"/>
      <c r="AAJ15" s="43"/>
      <c r="AAK15" s="43"/>
      <c r="AAL15" s="43"/>
      <c r="AAM15" s="43"/>
      <c r="AAN15" s="43"/>
      <c r="AAO15" s="43"/>
      <c r="AAP15" s="43"/>
      <c r="AAQ15" s="43"/>
      <c r="AAR15" s="43"/>
      <c r="AAS15" s="43"/>
      <c r="AAT15" s="43"/>
      <c r="AAU15" s="43"/>
      <c r="AAV15" s="43"/>
      <c r="AAW15" s="43"/>
      <c r="AAX15" s="43"/>
      <c r="AAY15" s="43"/>
      <c r="AAZ15" s="43"/>
      <c r="ABA15" s="43"/>
      <c r="ABB15" s="43"/>
      <c r="ABC15" s="43"/>
      <c r="ABD15" s="43"/>
      <c r="ABE15" s="43"/>
      <c r="ABF15" s="43"/>
      <c r="ABG15" s="43"/>
      <c r="ABH15" s="43"/>
      <c r="ABI15" s="43"/>
      <c r="ABJ15" s="43"/>
      <c r="ABK15" s="43"/>
      <c r="ABL15" s="43"/>
      <c r="ABM15" s="43"/>
      <c r="ABN15" s="43"/>
      <c r="ABO15" s="43"/>
      <c r="ABP15" s="43"/>
      <c r="ABQ15" s="43"/>
      <c r="ABR15" s="43"/>
      <c r="ABS15" s="43"/>
      <c r="ABT15" s="43"/>
      <c r="ABU15" s="43"/>
      <c r="ABV15" s="43"/>
      <c r="ABW15" s="43"/>
      <c r="ABX15" s="43"/>
      <c r="ABY15" s="43"/>
      <c r="ABZ15" s="43"/>
      <c r="ACA15" s="43"/>
      <c r="ACB15" s="43"/>
      <c r="ACC15" s="43"/>
      <c r="ACD15" s="43"/>
      <c r="ACE15" s="43"/>
      <c r="ACF15" s="43"/>
      <c r="ACG15" s="43"/>
      <c r="ACH15" s="43"/>
      <c r="ACI15" s="43"/>
      <c r="ACJ15" s="43"/>
      <c r="ACK15" s="43"/>
      <c r="ACL15" s="43"/>
      <c r="ACM15" s="43"/>
      <c r="ACN15" s="43"/>
      <c r="ACO15" s="43"/>
      <c r="ACP15" s="43"/>
      <c r="ACQ15" s="43"/>
      <c r="ACR15" s="43"/>
      <c r="ACS15" s="43"/>
      <c r="ACT15" s="43"/>
      <c r="ACU15" s="43"/>
      <c r="ACV15" s="43"/>
      <c r="ACW15" s="43"/>
      <c r="ACX15" s="43"/>
      <c r="ACY15" s="43"/>
      <c r="ACZ15" s="43"/>
      <c r="ADA15" s="43"/>
      <c r="ADB15" s="43"/>
      <c r="ADC15" s="43"/>
      <c r="ADD15" s="43"/>
      <c r="ADE15" s="43"/>
      <c r="ADF15" s="43"/>
      <c r="ADG15" s="43"/>
      <c r="ADH15" s="43"/>
      <c r="ADI15" s="43"/>
      <c r="ADJ15" s="43"/>
      <c r="ADK15" s="43"/>
      <c r="ADL15" s="43"/>
      <c r="ADM15" s="43"/>
      <c r="ADN15" s="43"/>
      <c r="ADO15" s="43"/>
      <c r="ADP15" s="43"/>
      <c r="ADQ15" s="43"/>
      <c r="ADR15" s="43"/>
      <c r="ADS15" s="43"/>
      <c r="ADT15" s="43"/>
      <c r="ADU15" s="43"/>
      <c r="ADV15" s="43"/>
      <c r="ADW15" s="43"/>
      <c r="ADX15" s="43"/>
      <c r="ADY15" s="43"/>
      <c r="ADZ15" s="43"/>
      <c r="AEA15" s="43"/>
      <c r="AEB15" s="43"/>
      <c r="AEC15" s="43"/>
      <c r="AED15" s="43"/>
      <c r="AEE15" s="43"/>
      <c r="AEF15" s="43"/>
      <c r="AEG15" s="43"/>
      <c r="AEH15" s="43"/>
      <c r="AEI15" s="43"/>
      <c r="AEJ15" s="43"/>
      <c r="AEK15" s="43"/>
      <c r="AEL15" s="43"/>
      <c r="AEM15" s="43"/>
      <c r="AEN15" s="43"/>
      <c r="AEO15" s="43"/>
      <c r="AEP15" s="43"/>
      <c r="AEQ15" s="43"/>
      <c r="AER15" s="43"/>
      <c r="AES15" s="43"/>
      <c r="AET15" s="43"/>
      <c r="AEU15" s="43"/>
      <c r="AEV15" s="43"/>
      <c r="AEW15" s="43"/>
      <c r="AEX15" s="43"/>
      <c r="AEY15" s="43"/>
      <c r="AEZ15" s="43"/>
      <c r="AFA15" s="43"/>
      <c r="AFB15" s="43"/>
      <c r="AFC15" s="43"/>
      <c r="AFD15" s="43"/>
      <c r="AFE15" s="43"/>
      <c r="AFF15" s="43"/>
      <c r="AFG15" s="43"/>
      <c r="AFH15" s="43"/>
      <c r="AFI15" s="43"/>
      <c r="AFJ15" s="43"/>
      <c r="AFK15" s="43"/>
      <c r="AFL15" s="43"/>
      <c r="AFM15" s="43"/>
      <c r="AFN15" s="43"/>
      <c r="AFO15" s="43"/>
      <c r="AFP15" s="43"/>
      <c r="AFQ15" s="43"/>
      <c r="AFR15" s="43"/>
      <c r="AFS15" s="43"/>
      <c r="AFT15" s="43"/>
      <c r="AFU15" s="43"/>
      <c r="AFV15" s="43"/>
      <c r="AFW15" s="43"/>
      <c r="AFX15" s="43"/>
      <c r="AFY15" s="43"/>
      <c r="AFZ15" s="43"/>
      <c r="AGA15" s="43"/>
      <c r="AGB15" s="43"/>
      <c r="AGC15" s="43"/>
      <c r="AGD15" s="43"/>
      <c r="AGE15" s="43"/>
      <c r="AGF15" s="43"/>
      <c r="AGG15" s="43"/>
      <c r="AGH15" s="43"/>
      <c r="AGI15" s="43"/>
      <c r="AGJ15" s="43"/>
      <c r="AGK15" s="43"/>
      <c r="AGL15" s="43"/>
      <c r="AGM15" s="43"/>
      <c r="AGN15" s="43"/>
      <c r="AGO15" s="43"/>
      <c r="AGP15" s="43"/>
      <c r="AGQ15" s="43"/>
      <c r="AGR15" s="43"/>
      <c r="AGS15" s="43"/>
      <c r="AGT15" s="43"/>
      <c r="AGU15" s="43"/>
      <c r="AGV15" s="43"/>
      <c r="AGW15" s="43"/>
      <c r="AGX15" s="43"/>
      <c r="AGY15" s="43"/>
      <c r="AGZ15" s="43"/>
      <c r="AHA15" s="43"/>
      <c r="AHB15" s="43"/>
      <c r="AHC15" s="43"/>
      <c r="AHD15" s="43"/>
      <c r="AHE15" s="43"/>
      <c r="AHF15" s="43"/>
      <c r="AHG15" s="43"/>
      <c r="AHH15" s="43"/>
      <c r="AHI15" s="43"/>
      <c r="AHJ15" s="43"/>
      <c r="AHK15" s="43"/>
      <c r="AHL15" s="43"/>
      <c r="AHM15" s="43"/>
      <c r="AHN15" s="43"/>
      <c r="AHO15" s="43"/>
      <c r="AHP15" s="43"/>
      <c r="AHQ15" s="43"/>
      <c r="AHR15" s="43"/>
      <c r="AHS15" s="43"/>
      <c r="AHT15" s="43"/>
      <c r="AHU15" s="43"/>
      <c r="AHV15" s="43"/>
      <c r="AHW15" s="43"/>
      <c r="AHX15" s="43"/>
      <c r="AHY15" s="43"/>
      <c r="AHZ15" s="43"/>
      <c r="AIA15" s="43"/>
      <c r="AIB15" s="43"/>
      <c r="AIC15" s="43"/>
      <c r="AID15" s="43"/>
      <c r="AIE15" s="43"/>
      <c r="AIF15" s="43"/>
      <c r="AIG15" s="43"/>
      <c r="AIH15" s="43"/>
      <c r="AII15" s="43"/>
      <c r="AIJ15" s="43"/>
      <c r="AIK15" s="43"/>
      <c r="AIL15" s="43"/>
      <c r="AIM15" s="43"/>
      <c r="AIN15" s="43"/>
      <c r="AIO15" s="43"/>
      <c r="AIP15" s="43"/>
      <c r="AIQ15" s="43"/>
      <c r="AIR15" s="43"/>
      <c r="AIS15" s="43"/>
      <c r="AIT15" s="43"/>
      <c r="AIU15" s="43"/>
      <c r="AIV15" s="43"/>
      <c r="AIW15" s="43"/>
      <c r="AIX15" s="43"/>
      <c r="AIY15" s="43"/>
      <c r="AIZ15" s="43"/>
      <c r="AJA15" s="43"/>
      <c r="AJB15" s="43"/>
      <c r="AJC15" s="43"/>
      <c r="AJD15" s="43"/>
      <c r="AJE15" s="43"/>
      <c r="AJF15" s="43"/>
      <c r="AJG15" s="43"/>
      <c r="AJH15" s="43"/>
      <c r="AJI15" s="43"/>
      <c r="AJJ15" s="43"/>
      <c r="AJK15" s="43"/>
      <c r="AJL15" s="43"/>
      <c r="AJM15" s="43"/>
      <c r="AJN15" s="43"/>
      <c r="AJO15" s="43"/>
      <c r="AJP15" s="43"/>
      <c r="AJQ15" s="43"/>
      <c r="AJR15" s="43"/>
      <c r="AJS15" s="43"/>
      <c r="AJT15" s="43"/>
      <c r="AJU15" s="43"/>
      <c r="AJV15" s="43"/>
      <c r="AJW15" s="43"/>
      <c r="AJX15" s="43"/>
      <c r="AJY15" s="43"/>
      <c r="AJZ15" s="43"/>
      <c r="AKA15" s="43"/>
      <c r="AKB15" s="43"/>
      <c r="AKC15" s="43"/>
      <c r="AKD15" s="43"/>
      <c r="AKE15" s="43"/>
      <c r="AKF15" s="43"/>
      <c r="AKG15" s="43"/>
      <c r="AKH15" s="43"/>
      <c r="AKI15" s="43"/>
      <c r="AKJ15" s="43"/>
      <c r="AKK15" s="43"/>
      <c r="AKL15" s="43"/>
      <c r="AKM15" s="43"/>
      <c r="AKN15" s="43"/>
      <c r="AKO15" s="43"/>
      <c r="AKP15" s="43"/>
      <c r="AKQ15" s="43"/>
      <c r="AKR15" s="43"/>
      <c r="AKS15" s="43"/>
      <c r="AKT15" s="43"/>
      <c r="AKU15" s="43"/>
      <c r="AKV15" s="43"/>
      <c r="AKW15" s="43"/>
      <c r="AKX15" s="43"/>
      <c r="AKY15" s="43"/>
      <c r="AKZ15" s="43"/>
      <c r="ALA15" s="43"/>
      <c r="ALB15" s="43"/>
      <c r="ALC15" s="43"/>
      <c r="ALD15" s="43"/>
      <c r="ALE15" s="43"/>
      <c r="ALF15" s="43"/>
      <c r="ALG15" s="43"/>
      <c r="ALH15" s="43"/>
      <c r="ALI15" s="43"/>
      <c r="ALJ15" s="43"/>
      <c r="ALK15" s="43"/>
      <c r="ALL15" s="43"/>
      <c r="ALM15" s="43"/>
      <c r="ALN15" s="43"/>
      <c r="ALO15" s="43"/>
      <c r="ALP15" s="43"/>
      <c r="ALQ15" s="43"/>
      <c r="ALR15" s="43"/>
      <c r="ALS15" s="43"/>
      <c r="ALT15" s="43"/>
      <c r="ALU15" s="43"/>
      <c r="ALV15" s="43"/>
      <c r="ALW15" s="43"/>
      <c r="ALX15" s="43"/>
      <c r="ALY15" s="43"/>
      <c r="ALZ15" s="43"/>
      <c r="AMA15" s="43"/>
      <c r="AMB15" s="43"/>
      <c r="AMC15" s="43"/>
      <c r="AMD15" s="43"/>
      <c r="AME15" s="43"/>
      <c r="AMF15" s="43"/>
      <c r="AMG15" s="43"/>
    </row>
    <row r="16" spans="1:1021" s="56" customFormat="1" x14ac:dyDescent="0.2">
      <c r="A16" s="14">
        <v>23</v>
      </c>
      <c r="B16" s="65" t="s">
        <v>33</v>
      </c>
      <c r="C16" s="20">
        <v>660000</v>
      </c>
      <c r="D16" s="21"/>
      <c r="E16" s="22">
        <f t="shared" si="11"/>
        <v>660000</v>
      </c>
      <c r="F16" s="19">
        <f t="shared" ref="F16:F45" si="12">SUM(G16,K16,O16:Q16)</f>
        <v>0</v>
      </c>
      <c r="G16" s="23"/>
      <c r="H16" s="21"/>
      <c r="I16" s="21"/>
      <c r="J16" s="19">
        <f t="shared" ref="J16:J45" si="13">G16-H16-I16</f>
        <v>0</v>
      </c>
      <c r="K16" s="23"/>
      <c r="L16" s="21"/>
      <c r="M16" s="21"/>
      <c r="N16" s="19">
        <f t="shared" ref="N16:N45" si="14">K16-L16-M16</f>
        <v>0</v>
      </c>
      <c r="O16" s="21"/>
      <c r="P16" s="21"/>
      <c r="Q16" s="21"/>
      <c r="R16" s="15"/>
      <c r="S16" s="21"/>
      <c r="T16" s="58">
        <f t="shared" ref="T16:T45" si="15">E16-F16-S16</f>
        <v>660000</v>
      </c>
    </row>
    <row r="17" spans="1:20" s="56" customFormat="1" x14ac:dyDescent="0.2">
      <c r="A17" s="49">
        <v>23</v>
      </c>
      <c r="B17" s="65" t="s">
        <v>34</v>
      </c>
      <c r="C17" s="60">
        <v>687300.00000000012</v>
      </c>
      <c r="D17" s="44"/>
      <c r="E17" s="50">
        <f t="shared" si="11"/>
        <v>687300.00000000012</v>
      </c>
      <c r="F17" s="51">
        <f t="shared" si="12"/>
        <v>0</v>
      </c>
      <c r="G17" s="47"/>
      <c r="H17" s="44"/>
      <c r="I17" s="44"/>
      <c r="J17" s="51">
        <f t="shared" si="13"/>
        <v>0</v>
      </c>
      <c r="K17" s="47"/>
      <c r="L17" s="44"/>
      <c r="M17" s="44"/>
      <c r="N17" s="51">
        <f t="shared" si="14"/>
        <v>0</v>
      </c>
      <c r="O17" s="44"/>
      <c r="P17" s="44"/>
      <c r="Q17" s="44"/>
      <c r="R17" s="48"/>
      <c r="S17" s="44"/>
      <c r="T17" s="58">
        <f t="shared" si="15"/>
        <v>687300.00000000012</v>
      </c>
    </row>
    <row r="18" spans="1:20" s="56" customFormat="1" x14ac:dyDescent="0.2">
      <c r="A18" s="49">
        <v>23</v>
      </c>
      <c r="B18" s="65" t="s">
        <v>35</v>
      </c>
      <c r="C18" s="60">
        <v>977800</v>
      </c>
      <c r="D18" s="44"/>
      <c r="E18" s="50">
        <f t="shared" si="11"/>
        <v>977800</v>
      </c>
      <c r="F18" s="51">
        <f t="shared" si="12"/>
        <v>0</v>
      </c>
      <c r="G18" s="47"/>
      <c r="H18" s="44"/>
      <c r="I18" s="44"/>
      <c r="J18" s="51">
        <f t="shared" si="13"/>
        <v>0</v>
      </c>
      <c r="K18" s="47"/>
      <c r="L18" s="44"/>
      <c r="M18" s="44"/>
      <c r="N18" s="51">
        <f t="shared" si="14"/>
        <v>0</v>
      </c>
      <c r="O18" s="44"/>
      <c r="P18" s="44"/>
      <c r="Q18" s="44"/>
      <c r="R18" s="48"/>
      <c r="S18" s="44"/>
      <c r="T18" s="58">
        <f t="shared" si="15"/>
        <v>977800</v>
      </c>
    </row>
    <row r="19" spans="1:20" s="56" customFormat="1" x14ac:dyDescent="0.2">
      <c r="A19" s="14">
        <v>23</v>
      </c>
      <c r="B19" s="65" t="s">
        <v>36</v>
      </c>
      <c r="C19" s="20">
        <v>2847099.9999999995</v>
      </c>
      <c r="D19" s="21"/>
      <c r="E19" s="22">
        <f t="shared" si="11"/>
        <v>2847099.9999999995</v>
      </c>
      <c r="F19" s="19">
        <f t="shared" si="12"/>
        <v>0</v>
      </c>
      <c r="G19" s="23"/>
      <c r="H19" s="21"/>
      <c r="I19" s="21"/>
      <c r="J19" s="19">
        <f t="shared" si="13"/>
        <v>0</v>
      </c>
      <c r="K19" s="23"/>
      <c r="L19" s="21"/>
      <c r="M19" s="21"/>
      <c r="N19" s="19">
        <f t="shared" si="14"/>
        <v>0</v>
      </c>
      <c r="O19" s="21"/>
      <c r="P19" s="21"/>
      <c r="Q19" s="21"/>
      <c r="R19" s="15"/>
      <c r="S19" s="21"/>
      <c r="T19" s="58">
        <f t="shared" si="15"/>
        <v>2847099.9999999995</v>
      </c>
    </row>
    <row r="20" spans="1:20" s="56" customFormat="1" x14ac:dyDescent="0.2">
      <c r="A20" s="14">
        <v>23</v>
      </c>
      <c r="B20" s="65" t="s">
        <v>37</v>
      </c>
      <c r="C20" s="20">
        <v>243600.00000000003</v>
      </c>
      <c r="D20" s="21"/>
      <c r="E20" s="22">
        <f t="shared" si="11"/>
        <v>243600.00000000003</v>
      </c>
      <c r="F20" s="19">
        <f t="shared" si="12"/>
        <v>0</v>
      </c>
      <c r="G20" s="23"/>
      <c r="H20" s="21"/>
      <c r="I20" s="21"/>
      <c r="J20" s="19">
        <f t="shared" si="13"/>
        <v>0</v>
      </c>
      <c r="K20" s="23"/>
      <c r="L20" s="21"/>
      <c r="M20" s="21"/>
      <c r="N20" s="19">
        <f t="shared" si="14"/>
        <v>0</v>
      </c>
      <c r="O20" s="21"/>
      <c r="P20" s="21"/>
      <c r="Q20" s="21"/>
      <c r="R20" s="15"/>
      <c r="S20" s="21"/>
      <c r="T20" s="58">
        <f t="shared" si="15"/>
        <v>243600.00000000003</v>
      </c>
    </row>
    <row r="21" spans="1:20" s="56" customFormat="1" x14ac:dyDescent="0.2">
      <c r="A21" s="49">
        <v>23</v>
      </c>
      <c r="B21" s="65" t="s">
        <v>38</v>
      </c>
      <c r="C21" s="60">
        <v>776000.00000000012</v>
      </c>
      <c r="D21" s="44"/>
      <c r="E21" s="50">
        <f t="shared" si="11"/>
        <v>776000.00000000012</v>
      </c>
      <c r="F21" s="51">
        <f t="shared" si="12"/>
        <v>0</v>
      </c>
      <c r="G21" s="47"/>
      <c r="H21" s="44"/>
      <c r="I21" s="44"/>
      <c r="J21" s="51">
        <f t="shared" si="13"/>
        <v>0</v>
      </c>
      <c r="K21" s="47"/>
      <c r="L21" s="44"/>
      <c r="M21" s="44"/>
      <c r="N21" s="51">
        <f t="shared" si="14"/>
        <v>0</v>
      </c>
      <c r="O21" s="44"/>
      <c r="P21" s="44"/>
      <c r="Q21" s="44"/>
      <c r="R21" s="48"/>
      <c r="S21" s="44"/>
      <c r="T21" s="58">
        <f t="shared" si="15"/>
        <v>776000.00000000012</v>
      </c>
    </row>
    <row r="22" spans="1:20" s="56" customFormat="1" x14ac:dyDescent="0.2">
      <c r="A22" s="14">
        <v>23</v>
      </c>
      <c r="B22" s="65" t="s">
        <v>39</v>
      </c>
      <c r="C22" s="20">
        <v>3898100</v>
      </c>
      <c r="D22" s="21"/>
      <c r="E22" s="22">
        <f t="shared" si="11"/>
        <v>3898100</v>
      </c>
      <c r="F22" s="19">
        <f t="shared" si="12"/>
        <v>0</v>
      </c>
      <c r="G22" s="23"/>
      <c r="H22" s="21"/>
      <c r="I22" s="21"/>
      <c r="J22" s="19">
        <f t="shared" si="13"/>
        <v>0</v>
      </c>
      <c r="K22" s="23"/>
      <c r="L22" s="21"/>
      <c r="M22" s="21"/>
      <c r="N22" s="19">
        <f t="shared" si="14"/>
        <v>0</v>
      </c>
      <c r="O22" s="21"/>
      <c r="P22" s="21"/>
      <c r="Q22" s="21"/>
      <c r="R22" s="15"/>
      <c r="S22" s="21"/>
      <c r="T22" s="58">
        <f t="shared" si="15"/>
        <v>3898100</v>
      </c>
    </row>
    <row r="23" spans="1:20" s="56" customFormat="1" x14ac:dyDescent="0.2">
      <c r="A23" s="14">
        <v>23</v>
      </c>
      <c r="B23" s="65" t="s">
        <v>40</v>
      </c>
      <c r="C23" s="20">
        <v>1806300</v>
      </c>
      <c r="D23" s="21"/>
      <c r="E23" s="22">
        <f t="shared" si="11"/>
        <v>1806300</v>
      </c>
      <c r="F23" s="19">
        <f t="shared" si="12"/>
        <v>0</v>
      </c>
      <c r="G23" s="23"/>
      <c r="H23" s="21"/>
      <c r="I23" s="21"/>
      <c r="J23" s="19">
        <f t="shared" si="13"/>
        <v>0</v>
      </c>
      <c r="K23" s="23"/>
      <c r="L23" s="21"/>
      <c r="M23" s="21"/>
      <c r="N23" s="19">
        <f t="shared" si="14"/>
        <v>0</v>
      </c>
      <c r="O23" s="21"/>
      <c r="P23" s="21"/>
      <c r="Q23" s="21"/>
      <c r="R23" s="15"/>
      <c r="S23" s="21"/>
      <c r="T23" s="58">
        <f t="shared" si="15"/>
        <v>1806300</v>
      </c>
    </row>
    <row r="24" spans="1:20" s="56" customFormat="1" x14ac:dyDescent="0.2">
      <c r="A24" s="14">
        <v>23</v>
      </c>
      <c r="B24" s="65" t="s">
        <v>41</v>
      </c>
      <c r="C24" s="20">
        <v>437000</v>
      </c>
      <c r="D24" s="21"/>
      <c r="E24" s="22">
        <f t="shared" si="11"/>
        <v>437000</v>
      </c>
      <c r="F24" s="19">
        <f t="shared" si="12"/>
        <v>0</v>
      </c>
      <c r="G24" s="23"/>
      <c r="H24" s="21"/>
      <c r="I24" s="21"/>
      <c r="J24" s="19">
        <f t="shared" si="13"/>
        <v>0</v>
      </c>
      <c r="K24" s="23"/>
      <c r="L24" s="21"/>
      <c r="M24" s="21"/>
      <c r="N24" s="19">
        <f t="shared" si="14"/>
        <v>0</v>
      </c>
      <c r="O24" s="21"/>
      <c r="P24" s="21"/>
      <c r="Q24" s="21"/>
      <c r="R24" s="15"/>
      <c r="S24" s="21"/>
      <c r="T24" s="58">
        <f t="shared" si="15"/>
        <v>437000</v>
      </c>
    </row>
    <row r="25" spans="1:20" s="56" customFormat="1" x14ac:dyDescent="0.2">
      <c r="A25" s="49">
        <v>23</v>
      </c>
      <c r="B25" s="65" t="s">
        <v>42</v>
      </c>
      <c r="C25" s="60">
        <v>632300.00000000012</v>
      </c>
      <c r="D25" s="44"/>
      <c r="E25" s="45">
        <f t="shared" si="11"/>
        <v>632300.00000000012</v>
      </c>
      <c r="F25" s="59">
        <f t="shared" si="12"/>
        <v>0</v>
      </c>
      <c r="G25" s="47"/>
      <c r="H25" s="44"/>
      <c r="I25" s="44"/>
      <c r="J25" s="59">
        <f t="shared" si="13"/>
        <v>0</v>
      </c>
      <c r="K25" s="47"/>
      <c r="L25" s="44"/>
      <c r="M25" s="44"/>
      <c r="N25" s="59">
        <f t="shared" si="14"/>
        <v>0</v>
      </c>
      <c r="O25" s="44"/>
      <c r="P25" s="44"/>
      <c r="Q25" s="44"/>
      <c r="R25" s="48"/>
      <c r="S25" s="44"/>
      <c r="T25" s="58">
        <f t="shared" si="15"/>
        <v>632300.00000000012</v>
      </c>
    </row>
    <row r="26" spans="1:20" s="56" customFormat="1" x14ac:dyDescent="0.2">
      <c r="A26" s="14">
        <v>23</v>
      </c>
      <c r="B26" s="65" t="s">
        <v>43</v>
      </c>
      <c r="C26" s="20">
        <v>1743400</v>
      </c>
      <c r="D26" s="21"/>
      <c r="E26" s="22">
        <f t="shared" si="11"/>
        <v>1743400</v>
      </c>
      <c r="F26" s="19">
        <f t="shared" si="12"/>
        <v>0</v>
      </c>
      <c r="G26" s="23"/>
      <c r="H26" s="21"/>
      <c r="I26" s="21"/>
      <c r="J26" s="19">
        <f t="shared" si="13"/>
        <v>0</v>
      </c>
      <c r="K26" s="23"/>
      <c r="L26" s="21"/>
      <c r="M26" s="21"/>
      <c r="N26" s="19">
        <f t="shared" si="14"/>
        <v>0</v>
      </c>
      <c r="O26" s="21"/>
      <c r="P26" s="21"/>
      <c r="Q26" s="21"/>
      <c r="R26" s="15"/>
      <c r="S26" s="21"/>
      <c r="T26" s="58">
        <f t="shared" si="15"/>
        <v>1743400</v>
      </c>
    </row>
    <row r="27" spans="1:20" s="56" customFormat="1" x14ac:dyDescent="0.2">
      <c r="A27" s="14">
        <v>23</v>
      </c>
      <c r="B27" s="65" t="s">
        <v>44</v>
      </c>
      <c r="C27" s="20">
        <v>723600</v>
      </c>
      <c r="D27" s="21"/>
      <c r="E27" s="22">
        <f t="shared" si="11"/>
        <v>723600</v>
      </c>
      <c r="F27" s="19">
        <f t="shared" si="12"/>
        <v>0</v>
      </c>
      <c r="G27" s="23"/>
      <c r="H27" s="21"/>
      <c r="I27" s="21"/>
      <c r="J27" s="19">
        <f t="shared" si="13"/>
        <v>0</v>
      </c>
      <c r="K27" s="23"/>
      <c r="L27" s="21"/>
      <c r="M27" s="21"/>
      <c r="N27" s="19">
        <f t="shared" si="14"/>
        <v>0</v>
      </c>
      <c r="O27" s="21"/>
      <c r="P27" s="21"/>
      <c r="Q27" s="21"/>
      <c r="R27" s="15"/>
      <c r="S27" s="21"/>
      <c r="T27" s="58">
        <f t="shared" si="15"/>
        <v>723600</v>
      </c>
    </row>
    <row r="28" spans="1:20" s="56" customFormat="1" x14ac:dyDescent="0.2">
      <c r="A28" s="49">
        <v>23</v>
      </c>
      <c r="B28" s="65" t="s">
        <v>45</v>
      </c>
      <c r="C28" s="60">
        <v>1086100</v>
      </c>
      <c r="D28" s="44"/>
      <c r="E28" s="50">
        <f t="shared" si="11"/>
        <v>1086100</v>
      </c>
      <c r="F28" s="51">
        <f t="shared" si="12"/>
        <v>0</v>
      </c>
      <c r="G28" s="47"/>
      <c r="H28" s="44"/>
      <c r="I28" s="44"/>
      <c r="J28" s="51">
        <f t="shared" si="13"/>
        <v>0</v>
      </c>
      <c r="K28" s="47"/>
      <c r="L28" s="44"/>
      <c r="M28" s="44"/>
      <c r="N28" s="51">
        <f t="shared" si="14"/>
        <v>0</v>
      </c>
      <c r="O28" s="44"/>
      <c r="P28" s="44"/>
      <c r="Q28" s="44"/>
      <c r="R28" s="48"/>
      <c r="S28" s="44"/>
      <c r="T28" s="58">
        <f t="shared" si="15"/>
        <v>1086100</v>
      </c>
    </row>
    <row r="29" spans="1:20" s="56" customFormat="1" x14ac:dyDescent="0.2">
      <c r="A29" s="14">
        <v>23</v>
      </c>
      <c r="B29" s="65" t="s">
        <v>46</v>
      </c>
      <c r="C29" s="20">
        <v>710100</v>
      </c>
      <c r="D29" s="21"/>
      <c r="E29" s="22">
        <f t="shared" si="11"/>
        <v>710100</v>
      </c>
      <c r="F29" s="19">
        <f t="shared" si="12"/>
        <v>0</v>
      </c>
      <c r="G29" s="23"/>
      <c r="H29" s="21"/>
      <c r="I29" s="21"/>
      <c r="J29" s="19">
        <f t="shared" si="13"/>
        <v>0</v>
      </c>
      <c r="K29" s="23"/>
      <c r="L29" s="21"/>
      <c r="M29" s="21"/>
      <c r="N29" s="19">
        <f t="shared" si="14"/>
        <v>0</v>
      </c>
      <c r="O29" s="21"/>
      <c r="P29" s="21"/>
      <c r="Q29" s="21"/>
      <c r="R29" s="15"/>
      <c r="S29" s="21"/>
      <c r="T29" s="58">
        <f t="shared" si="15"/>
        <v>710100</v>
      </c>
    </row>
    <row r="30" spans="1:20" s="56" customFormat="1" x14ac:dyDescent="0.2">
      <c r="A30" s="14">
        <v>23</v>
      </c>
      <c r="B30" s="65" t="s">
        <v>47</v>
      </c>
      <c r="C30" s="20">
        <v>460500</v>
      </c>
      <c r="D30" s="21"/>
      <c r="E30" s="22">
        <f t="shared" si="11"/>
        <v>460500</v>
      </c>
      <c r="F30" s="19">
        <f t="shared" si="12"/>
        <v>0</v>
      </c>
      <c r="G30" s="23"/>
      <c r="H30" s="21"/>
      <c r="I30" s="21"/>
      <c r="J30" s="19">
        <f t="shared" si="13"/>
        <v>0</v>
      </c>
      <c r="K30" s="23"/>
      <c r="L30" s="21"/>
      <c r="M30" s="21"/>
      <c r="N30" s="19">
        <f t="shared" si="14"/>
        <v>0</v>
      </c>
      <c r="O30" s="21"/>
      <c r="P30" s="21"/>
      <c r="Q30" s="21"/>
      <c r="R30" s="15"/>
      <c r="S30" s="21"/>
      <c r="T30" s="58">
        <f t="shared" si="15"/>
        <v>460500</v>
      </c>
    </row>
    <row r="31" spans="1:20" s="56" customFormat="1" x14ac:dyDescent="0.2">
      <c r="A31" s="14">
        <v>23</v>
      </c>
      <c r="B31" s="65" t="s">
        <v>48</v>
      </c>
      <c r="C31" s="20">
        <v>789300</v>
      </c>
      <c r="D31" s="21"/>
      <c r="E31" s="22">
        <f t="shared" si="11"/>
        <v>789300</v>
      </c>
      <c r="F31" s="19">
        <f t="shared" si="12"/>
        <v>0</v>
      </c>
      <c r="G31" s="23"/>
      <c r="H31" s="21"/>
      <c r="I31" s="21"/>
      <c r="J31" s="19">
        <f t="shared" si="13"/>
        <v>0</v>
      </c>
      <c r="K31" s="23"/>
      <c r="L31" s="21"/>
      <c r="M31" s="21"/>
      <c r="N31" s="19">
        <f t="shared" si="14"/>
        <v>0</v>
      </c>
      <c r="O31" s="21"/>
      <c r="P31" s="21"/>
      <c r="Q31" s="21"/>
      <c r="R31" s="15"/>
      <c r="S31" s="21"/>
      <c r="T31" s="58">
        <f t="shared" si="15"/>
        <v>789300</v>
      </c>
    </row>
    <row r="32" spans="1:20" s="56" customFormat="1" x14ac:dyDescent="0.2">
      <c r="A32" s="49">
        <v>23</v>
      </c>
      <c r="B32" s="65" t="s">
        <v>49</v>
      </c>
      <c r="C32" s="60">
        <v>665000</v>
      </c>
      <c r="D32" s="44"/>
      <c r="E32" s="45">
        <f t="shared" si="11"/>
        <v>665000</v>
      </c>
      <c r="F32" s="59">
        <f t="shared" si="12"/>
        <v>0</v>
      </c>
      <c r="G32" s="47"/>
      <c r="H32" s="44"/>
      <c r="I32" s="44"/>
      <c r="J32" s="59">
        <f t="shared" si="13"/>
        <v>0</v>
      </c>
      <c r="K32" s="47"/>
      <c r="L32" s="44"/>
      <c r="M32" s="44"/>
      <c r="N32" s="59">
        <f t="shared" si="14"/>
        <v>0</v>
      </c>
      <c r="O32" s="44"/>
      <c r="P32" s="44"/>
      <c r="Q32" s="44"/>
      <c r="R32" s="48"/>
      <c r="S32" s="44"/>
      <c r="T32" s="58">
        <f t="shared" si="15"/>
        <v>665000</v>
      </c>
    </row>
    <row r="33" spans="1:21" s="56" customFormat="1" x14ac:dyDescent="0.2">
      <c r="A33" s="14">
        <v>23</v>
      </c>
      <c r="B33" s="65" t="s">
        <v>50</v>
      </c>
      <c r="C33" s="20">
        <v>1723899.9999999995</v>
      </c>
      <c r="D33" s="21"/>
      <c r="E33" s="33">
        <f t="shared" si="11"/>
        <v>1723899.9999999995</v>
      </c>
      <c r="F33" s="34">
        <f t="shared" si="12"/>
        <v>0</v>
      </c>
      <c r="G33" s="23"/>
      <c r="H33" s="21"/>
      <c r="I33" s="21"/>
      <c r="J33" s="34">
        <f t="shared" si="13"/>
        <v>0</v>
      </c>
      <c r="K33" s="23"/>
      <c r="L33" s="21"/>
      <c r="M33" s="21"/>
      <c r="N33" s="34">
        <f t="shared" si="14"/>
        <v>0</v>
      </c>
      <c r="O33" s="21"/>
      <c r="P33" s="21"/>
      <c r="Q33" s="21"/>
      <c r="R33" s="15"/>
      <c r="S33" s="21"/>
      <c r="T33" s="58">
        <f t="shared" si="15"/>
        <v>1723899.9999999995</v>
      </c>
    </row>
    <row r="34" spans="1:21" s="56" customFormat="1" x14ac:dyDescent="0.2">
      <c r="A34" s="14">
        <v>23</v>
      </c>
      <c r="B34" s="65" t="s">
        <v>51</v>
      </c>
      <c r="C34" s="20">
        <v>720199.99999999988</v>
      </c>
      <c r="D34" s="21"/>
      <c r="E34" s="22">
        <f t="shared" si="11"/>
        <v>720199.99999999988</v>
      </c>
      <c r="F34" s="19">
        <f t="shared" si="12"/>
        <v>0</v>
      </c>
      <c r="G34" s="23"/>
      <c r="H34" s="21"/>
      <c r="I34" s="21"/>
      <c r="J34" s="19">
        <f t="shared" si="13"/>
        <v>0</v>
      </c>
      <c r="K34" s="23"/>
      <c r="L34" s="21"/>
      <c r="M34" s="21"/>
      <c r="N34" s="19">
        <f t="shared" si="14"/>
        <v>0</v>
      </c>
      <c r="O34" s="21"/>
      <c r="P34" s="21"/>
      <c r="Q34" s="21"/>
      <c r="R34" s="15"/>
      <c r="S34" s="21"/>
      <c r="T34" s="58">
        <f t="shared" si="15"/>
        <v>720199.99999999988</v>
      </c>
    </row>
    <row r="35" spans="1:21" s="56" customFormat="1" x14ac:dyDescent="0.2">
      <c r="A35" s="14">
        <v>23</v>
      </c>
      <c r="B35" s="65" t="s">
        <v>52</v>
      </c>
      <c r="C35" s="20">
        <v>660900</v>
      </c>
      <c r="D35" s="21"/>
      <c r="E35" s="22">
        <f t="shared" si="11"/>
        <v>660900</v>
      </c>
      <c r="F35" s="19">
        <f t="shared" si="12"/>
        <v>0</v>
      </c>
      <c r="G35" s="23"/>
      <c r="H35" s="21"/>
      <c r="I35" s="21"/>
      <c r="J35" s="19">
        <f t="shared" si="13"/>
        <v>0</v>
      </c>
      <c r="K35" s="23"/>
      <c r="L35" s="21"/>
      <c r="M35" s="21"/>
      <c r="N35" s="19">
        <f t="shared" si="14"/>
        <v>0</v>
      </c>
      <c r="O35" s="21"/>
      <c r="P35" s="21"/>
      <c r="Q35" s="21"/>
      <c r="R35" s="15"/>
      <c r="S35" s="21"/>
      <c r="T35" s="58">
        <f t="shared" si="15"/>
        <v>660900</v>
      </c>
    </row>
    <row r="36" spans="1:21" s="56" customFormat="1" x14ac:dyDescent="0.2">
      <c r="A36" s="14">
        <v>23</v>
      </c>
      <c r="B36" s="65" t="s">
        <v>53</v>
      </c>
      <c r="C36" s="20">
        <v>639700</v>
      </c>
      <c r="D36" s="27"/>
      <c r="E36" s="28">
        <f t="shared" si="11"/>
        <v>639700</v>
      </c>
      <c r="F36" s="19">
        <f t="shared" si="12"/>
        <v>0</v>
      </c>
      <c r="G36" s="29"/>
      <c r="H36" s="27"/>
      <c r="I36" s="27"/>
      <c r="J36" s="19">
        <f t="shared" si="13"/>
        <v>0</v>
      </c>
      <c r="K36" s="29"/>
      <c r="L36" s="27"/>
      <c r="M36" s="27"/>
      <c r="N36" s="19">
        <f t="shared" si="14"/>
        <v>0</v>
      </c>
      <c r="O36" s="27"/>
      <c r="P36" s="27"/>
      <c r="Q36" s="27"/>
      <c r="R36" s="17"/>
      <c r="S36" s="27"/>
      <c r="T36" s="58">
        <f t="shared" si="15"/>
        <v>639700</v>
      </c>
    </row>
    <row r="37" spans="1:21" s="56" customFormat="1" x14ac:dyDescent="0.2">
      <c r="A37" s="14">
        <v>23</v>
      </c>
      <c r="B37" s="65" t="s">
        <v>54</v>
      </c>
      <c r="C37" s="20">
        <v>524400</v>
      </c>
      <c r="D37" s="27"/>
      <c r="E37" s="28">
        <f t="shared" si="11"/>
        <v>524400</v>
      </c>
      <c r="F37" s="19">
        <f t="shared" si="12"/>
        <v>0</v>
      </c>
      <c r="G37" s="29"/>
      <c r="H37" s="27"/>
      <c r="I37" s="27"/>
      <c r="J37" s="19">
        <f t="shared" si="13"/>
        <v>0</v>
      </c>
      <c r="K37" s="29"/>
      <c r="L37" s="27"/>
      <c r="M37" s="27"/>
      <c r="N37" s="19">
        <f t="shared" si="14"/>
        <v>0</v>
      </c>
      <c r="O37" s="27"/>
      <c r="P37" s="27"/>
      <c r="Q37" s="27"/>
      <c r="R37" s="15"/>
      <c r="S37" s="27"/>
      <c r="T37" s="58">
        <f t="shared" si="15"/>
        <v>524400</v>
      </c>
    </row>
    <row r="38" spans="1:21" s="56" customFormat="1" x14ac:dyDescent="0.2">
      <c r="A38" s="14">
        <v>23</v>
      </c>
      <c r="B38" s="65" t="s">
        <v>55</v>
      </c>
      <c r="C38" s="20">
        <v>871200</v>
      </c>
      <c r="D38" s="27"/>
      <c r="E38" s="28">
        <f t="shared" si="11"/>
        <v>871200</v>
      </c>
      <c r="F38" s="19">
        <f t="shared" si="12"/>
        <v>0</v>
      </c>
      <c r="G38" s="29"/>
      <c r="H38" s="27"/>
      <c r="I38" s="27"/>
      <c r="J38" s="19">
        <f t="shared" si="13"/>
        <v>0</v>
      </c>
      <c r="K38" s="29"/>
      <c r="L38" s="27"/>
      <c r="M38" s="27"/>
      <c r="N38" s="19">
        <f t="shared" si="14"/>
        <v>0</v>
      </c>
      <c r="O38" s="27"/>
      <c r="P38" s="27"/>
      <c r="Q38" s="27"/>
      <c r="R38" s="17"/>
      <c r="S38" s="27"/>
      <c r="T38" s="58">
        <f t="shared" si="15"/>
        <v>871200</v>
      </c>
    </row>
    <row r="39" spans="1:21" s="56" customFormat="1" x14ac:dyDescent="0.2">
      <c r="A39" s="14">
        <v>23</v>
      </c>
      <c r="B39" s="65" t="s">
        <v>56</v>
      </c>
      <c r="C39" s="60">
        <v>673400</v>
      </c>
      <c r="D39" s="61"/>
      <c r="E39" s="53">
        <f t="shared" si="11"/>
        <v>673400</v>
      </c>
      <c r="F39" s="51">
        <f t="shared" si="12"/>
        <v>0</v>
      </c>
      <c r="G39" s="62"/>
      <c r="H39" s="61"/>
      <c r="I39" s="61"/>
      <c r="J39" s="51">
        <f t="shared" si="13"/>
        <v>0</v>
      </c>
      <c r="K39" s="62"/>
      <c r="L39" s="61"/>
      <c r="M39" s="61"/>
      <c r="N39" s="51">
        <f t="shared" si="14"/>
        <v>0</v>
      </c>
      <c r="O39" s="61"/>
      <c r="P39" s="61"/>
      <c r="Q39" s="61"/>
      <c r="R39" s="57"/>
      <c r="S39" s="61"/>
      <c r="T39" s="58">
        <f t="shared" si="15"/>
        <v>673400</v>
      </c>
    </row>
    <row r="40" spans="1:21" s="56" customFormat="1" x14ac:dyDescent="0.2">
      <c r="A40" s="14">
        <v>23</v>
      </c>
      <c r="B40" s="65" t="s">
        <v>57</v>
      </c>
      <c r="C40" s="60">
        <v>945000</v>
      </c>
      <c r="D40" s="61"/>
      <c r="E40" s="53">
        <f t="shared" si="11"/>
        <v>945000</v>
      </c>
      <c r="F40" s="51">
        <f t="shared" si="12"/>
        <v>0</v>
      </c>
      <c r="G40" s="62"/>
      <c r="H40" s="61"/>
      <c r="I40" s="61"/>
      <c r="J40" s="51">
        <f t="shared" si="13"/>
        <v>0</v>
      </c>
      <c r="K40" s="62"/>
      <c r="L40" s="61"/>
      <c r="M40" s="61"/>
      <c r="N40" s="51">
        <f t="shared" si="14"/>
        <v>0</v>
      </c>
      <c r="O40" s="61"/>
      <c r="P40" s="61"/>
      <c r="Q40" s="61"/>
      <c r="R40" s="57"/>
      <c r="S40" s="61"/>
      <c r="T40" s="58">
        <f t="shared" si="15"/>
        <v>945000</v>
      </c>
    </row>
    <row r="41" spans="1:21" s="56" customFormat="1" x14ac:dyDescent="0.2">
      <c r="A41" s="14">
        <v>23</v>
      </c>
      <c r="B41" s="65" t="s">
        <v>58</v>
      </c>
      <c r="C41" s="20">
        <v>787500</v>
      </c>
      <c r="D41" s="27"/>
      <c r="E41" s="28">
        <f t="shared" si="11"/>
        <v>787500</v>
      </c>
      <c r="F41" s="19">
        <f t="shared" si="12"/>
        <v>0</v>
      </c>
      <c r="G41" s="29"/>
      <c r="H41" s="27"/>
      <c r="I41" s="27"/>
      <c r="J41" s="19">
        <f t="shared" si="13"/>
        <v>0</v>
      </c>
      <c r="K41" s="29"/>
      <c r="L41" s="27"/>
      <c r="M41" s="27"/>
      <c r="N41" s="19">
        <f t="shared" si="14"/>
        <v>0</v>
      </c>
      <c r="O41" s="27"/>
      <c r="P41" s="27"/>
      <c r="Q41" s="27"/>
      <c r="R41" s="17"/>
      <c r="S41" s="27"/>
      <c r="T41" s="58">
        <f t="shared" si="15"/>
        <v>787500</v>
      </c>
    </row>
    <row r="42" spans="1:21" s="56" customFormat="1" x14ac:dyDescent="0.2">
      <c r="A42" s="14">
        <v>23</v>
      </c>
      <c r="B42" s="67" t="s">
        <v>59</v>
      </c>
      <c r="C42" s="68">
        <v>946300.00000000012</v>
      </c>
      <c r="D42" s="69"/>
      <c r="E42" s="70">
        <f t="shared" si="11"/>
        <v>946300.00000000012</v>
      </c>
      <c r="F42" s="71">
        <f t="shared" si="12"/>
        <v>946300</v>
      </c>
      <c r="G42" s="72">
        <v>946300</v>
      </c>
      <c r="H42" s="69">
        <v>946300</v>
      </c>
      <c r="I42" s="69"/>
      <c r="J42" s="71">
        <f t="shared" si="13"/>
        <v>0</v>
      </c>
      <c r="K42" s="72"/>
      <c r="L42" s="69"/>
      <c r="M42" s="69"/>
      <c r="N42" s="71">
        <f t="shared" si="14"/>
        <v>0</v>
      </c>
      <c r="O42" s="69"/>
      <c r="P42" s="69"/>
      <c r="Q42" s="69"/>
      <c r="R42" s="73"/>
      <c r="S42" s="69"/>
      <c r="T42" s="58">
        <f t="shared" si="15"/>
        <v>1.1641532182693481E-10</v>
      </c>
    </row>
    <row r="43" spans="1:21" s="56" customFormat="1" x14ac:dyDescent="0.2">
      <c r="A43" s="14">
        <v>23</v>
      </c>
      <c r="B43" s="65" t="s">
        <v>60</v>
      </c>
      <c r="C43" s="60">
        <v>599300.00000000012</v>
      </c>
      <c r="D43" s="61"/>
      <c r="E43" s="53">
        <f t="shared" si="11"/>
        <v>599300.00000000012</v>
      </c>
      <c r="F43" s="51">
        <f t="shared" si="12"/>
        <v>0</v>
      </c>
      <c r="G43" s="62"/>
      <c r="H43" s="61"/>
      <c r="I43" s="61"/>
      <c r="J43" s="51">
        <f t="shared" si="13"/>
        <v>0</v>
      </c>
      <c r="K43" s="62"/>
      <c r="L43" s="61"/>
      <c r="M43" s="61"/>
      <c r="N43" s="51">
        <f t="shared" si="14"/>
        <v>0</v>
      </c>
      <c r="O43" s="61"/>
      <c r="P43" s="61"/>
      <c r="Q43" s="61"/>
      <c r="R43" s="57"/>
      <c r="S43" s="61"/>
      <c r="T43" s="58">
        <f t="shared" si="15"/>
        <v>599300.00000000012</v>
      </c>
    </row>
    <row r="44" spans="1:21" s="56" customFormat="1" x14ac:dyDescent="0.2">
      <c r="A44" s="14">
        <v>23</v>
      </c>
      <c r="B44" s="65" t="s">
        <v>61</v>
      </c>
      <c r="C44" s="20">
        <v>1911700</v>
      </c>
      <c r="D44" s="27"/>
      <c r="E44" s="28">
        <f t="shared" si="11"/>
        <v>1911700</v>
      </c>
      <c r="F44" s="19">
        <f t="shared" si="12"/>
        <v>0</v>
      </c>
      <c r="G44" s="29"/>
      <c r="H44" s="27"/>
      <c r="I44" s="27"/>
      <c r="J44" s="19">
        <f t="shared" si="13"/>
        <v>0</v>
      </c>
      <c r="K44" s="29"/>
      <c r="L44" s="27"/>
      <c r="M44" s="27"/>
      <c r="N44" s="19">
        <f t="shared" si="14"/>
        <v>0</v>
      </c>
      <c r="O44" s="27"/>
      <c r="P44" s="27"/>
      <c r="Q44" s="27"/>
      <c r="R44" s="17"/>
      <c r="S44" s="27"/>
      <c r="T44" s="58">
        <f t="shared" si="15"/>
        <v>1911700</v>
      </c>
    </row>
    <row r="45" spans="1:21" s="56" customFormat="1" x14ac:dyDescent="0.2">
      <c r="A45" s="14">
        <v>23</v>
      </c>
      <c r="B45" s="65" t="s">
        <v>62</v>
      </c>
      <c r="C45" s="60">
        <v>722900</v>
      </c>
      <c r="D45" s="61"/>
      <c r="E45" s="53">
        <f t="shared" si="11"/>
        <v>722900</v>
      </c>
      <c r="F45" s="51">
        <f t="shared" si="12"/>
        <v>0</v>
      </c>
      <c r="G45" s="62"/>
      <c r="H45" s="61"/>
      <c r="I45" s="61"/>
      <c r="J45" s="51">
        <f t="shared" si="13"/>
        <v>0</v>
      </c>
      <c r="K45" s="62"/>
      <c r="L45" s="61"/>
      <c r="M45" s="61"/>
      <c r="N45" s="51">
        <f t="shared" si="14"/>
        <v>0</v>
      </c>
      <c r="O45" s="61"/>
      <c r="P45" s="61"/>
      <c r="Q45" s="61"/>
      <c r="R45" s="57"/>
      <c r="S45" s="61"/>
      <c r="T45" s="58">
        <f t="shared" si="15"/>
        <v>722900</v>
      </c>
    </row>
    <row r="46" spans="1:21" x14ac:dyDescent="0.2">
      <c r="A46" s="49">
        <v>23</v>
      </c>
      <c r="B46" s="65" t="s">
        <v>63</v>
      </c>
      <c r="C46" s="60">
        <v>1128399.9999999998</v>
      </c>
      <c r="D46" s="44"/>
      <c r="E46" s="50">
        <f t="shared" si="11"/>
        <v>1128399.9999999998</v>
      </c>
      <c r="F46" s="51">
        <f t="shared" si="5"/>
        <v>0</v>
      </c>
      <c r="G46" s="47"/>
      <c r="H46" s="44"/>
      <c r="I46" s="44"/>
      <c r="J46" s="51">
        <f t="shared" si="8"/>
        <v>0</v>
      </c>
      <c r="K46" s="47"/>
      <c r="L46" s="44"/>
      <c r="M46" s="44"/>
      <c r="N46" s="51">
        <f t="shared" si="9"/>
        <v>0</v>
      </c>
      <c r="O46" s="44"/>
      <c r="P46" s="44"/>
      <c r="Q46" s="44"/>
      <c r="R46" s="48"/>
      <c r="S46" s="44"/>
      <c r="T46" s="18">
        <f t="shared" si="10"/>
        <v>1128399.9999999998</v>
      </c>
      <c r="U46" s="56"/>
    </row>
    <row r="47" spans="1:21" x14ac:dyDescent="0.2">
      <c r="A47" s="14">
        <v>23</v>
      </c>
      <c r="B47" s="65" t="s">
        <v>64</v>
      </c>
      <c r="C47" s="20">
        <v>524800</v>
      </c>
      <c r="D47" s="21"/>
      <c r="E47" s="22">
        <f t="shared" si="7"/>
        <v>524800</v>
      </c>
      <c r="F47" s="19">
        <f t="shared" si="5"/>
        <v>0</v>
      </c>
      <c r="G47" s="23"/>
      <c r="H47" s="21"/>
      <c r="I47" s="21"/>
      <c r="J47" s="19">
        <f t="shared" si="8"/>
        <v>0</v>
      </c>
      <c r="K47" s="23"/>
      <c r="L47" s="21"/>
      <c r="M47" s="21"/>
      <c r="N47" s="19">
        <f t="shared" si="9"/>
        <v>0</v>
      </c>
      <c r="O47" s="21"/>
      <c r="P47" s="21"/>
      <c r="Q47" s="21"/>
      <c r="R47" s="15"/>
      <c r="S47" s="21"/>
      <c r="T47" s="18">
        <f t="shared" si="10"/>
        <v>524800</v>
      </c>
      <c r="U47" s="56"/>
    </row>
    <row r="48" spans="1:21" x14ac:dyDescent="0.2">
      <c r="A48" s="49">
        <v>23</v>
      </c>
      <c r="B48" s="65" t="s">
        <v>65</v>
      </c>
      <c r="C48" s="60">
        <v>685500</v>
      </c>
      <c r="D48" s="44"/>
      <c r="E48" s="50">
        <f t="shared" si="7"/>
        <v>685500</v>
      </c>
      <c r="F48" s="51">
        <f t="shared" si="5"/>
        <v>0</v>
      </c>
      <c r="G48" s="47"/>
      <c r="H48" s="44"/>
      <c r="I48" s="44"/>
      <c r="J48" s="51">
        <f t="shared" si="8"/>
        <v>0</v>
      </c>
      <c r="K48" s="47"/>
      <c r="L48" s="44"/>
      <c r="M48" s="44"/>
      <c r="N48" s="51">
        <f t="shared" si="9"/>
        <v>0</v>
      </c>
      <c r="O48" s="44"/>
      <c r="P48" s="44"/>
      <c r="Q48" s="44"/>
      <c r="R48" s="48"/>
      <c r="S48" s="44"/>
      <c r="T48" s="18">
        <f t="shared" si="10"/>
        <v>685500</v>
      </c>
      <c r="U48" s="56"/>
    </row>
    <row r="49" spans="1:21" x14ac:dyDescent="0.2">
      <c r="A49" s="49">
        <v>23</v>
      </c>
      <c r="B49" s="65" t="s">
        <v>66</v>
      </c>
      <c r="C49" s="60">
        <v>2172800</v>
      </c>
      <c r="D49" s="44"/>
      <c r="E49" s="50">
        <f t="shared" si="7"/>
        <v>2172800</v>
      </c>
      <c r="F49" s="51">
        <f t="shared" si="5"/>
        <v>0</v>
      </c>
      <c r="G49" s="47"/>
      <c r="H49" s="44"/>
      <c r="I49" s="44"/>
      <c r="J49" s="51">
        <f t="shared" si="8"/>
        <v>0</v>
      </c>
      <c r="K49" s="47"/>
      <c r="L49" s="44"/>
      <c r="M49" s="44"/>
      <c r="N49" s="51">
        <f t="shared" si="9"/>
        <v>0</v>
      </c>
      <c r="O49" s="44"/>
      <c r="P49" s="44"/>
      <c r="Q49" s="44"/>
      <c r="R49" s="48"/>
      <c r="S49" s="44"/>
      <c r="T49" s="18">
        <f t="shared" si="10"/>
        <v>2172800</v>
      </c>
      <c r="U49" s="56"/>
    </row>
    <row r="50" spans="1:21" x14ac:dyDescent="0.2">
      <c r="A50" s="14">
        <v>23</v>
      </c>
      <c r="B50" s="65" t="s">
        <v>67</v>
      </c>
      <c r="C50" s="20">
        <v>2064199.9999999998</v>
      </c>
      <c r="D50" s="21"/>
      <c r="E50" s="22">
        <f t="shared" si="7"/>
        <v>2064199.9999999998</v>
      </c>
      <c r="F50" s="19">
        <f t="shared" si="5"/>
        <v>0</v>
      </c>
      <c r="G50" s="23"/>
      <c r="H50" s="21"/>
      <c r="I50" s="21"/>
      <c r="J50" s="19">
        <f t="shared" si="8"/>
        <v>0</v>
      </c>
      <c r="K50" s="23"/>
      <c r="L50" s="21"/>
      <c r="M50" s="21"/>
      <c r="N50" s="19">
        <f t="shared" si="9"/>
        <v>0</v>
      </c>
      <c r="O50" s="21"/>
      <c r="P50" s="21"/>
      <c r="Q50" s="21"/>
      <c r="R50" s="15"/>
      <c r="S50" s="21"/>
      <c r="T50" s="18">
        <f t="shared" si="10"/>
        <v>2064199.9999999998</v>
      </c>
      <c r="U50" s="56"/>
    </row>
    <row r="51" spans="1:21" x14ac:dyDescent="0.2">
      <c r="A51" s="14">
        <v>23</v>
      </c>
      <c r="B51" s="65" t="s">
        <v>68</v>
      </c>
      <c r="C51" s="20">
        <v>690200</v>
      </c>
      <c r="D51" s="21"/>
      <c r="E51" s="22">
        <f t="shared" si="7"/>
        <v>690200</v>
      </c>
      <c r="F51" s="19">
        <f t="shared" si="5"/>
        <v>0</v>
      </c>
      <c r="G51" s="23"/>
      <c r="H51" s="21"/>
      <c r="I51" s="21"/>
      <c r="J51" s="19">
        <f t="shared" si="8"/>
        <v>0</v>
      </c>
      <c r="K51" s="23"/>
      <c r="L51" s="21"/>
      <c r="M51" s="21"/>
      <c r="N51" s="19">
        <f t="shared" si="9"/>
        <v>0</v>
      </c>
      <c r="O51" s="21"/>
      <c r="P51" s="21"/>
      <c r="Q51" s="21"/>
      <c r="R51" s="15"/>
      <c r="S51" s="21"/>
      <c r="T51" s="18">
        <f t="shared" si="10"/>
        <v>690200</v>
      </c>
      <c r="U51" s="56"/>
    </row>
    <row r="52" spans="1:21" s="56" customFormat="1" x14ac:dyDescent="0.2">
      <c r="A52" s="49">
        <v>23</v>
      </c>
      <c r="B52" s="65" t="s">
        <v>69</v>
      </c>
      <c r="C52" s="60">
        <v>2230600</v>
      </c>
      <c r="D52" s="44"/>
      <c r="E52" s="50">
        <f t="shared" si="7"/>
        <v>2230600</v>
      </c>
      <c r="F52" s="51">
        <f t="shared" si="5"/>
        <v>0</v>
      </c>
      <c r="G52" s="47"/>
      <c r="H52" s="44"/>
      <c r="I52" s="44"/>
      <c r="J52" s="51">
        <f t="shared" si="8"/>
        <v>0</v>
      </c>
      <c r="K52" s="47"/>
      <c r="L52" s="44"/>
      <c r="M52" s="44"/>
      <c r="N52" s="51">
        <f t="shared" si="9"/>
        <v>0</v>
      </c>
      <c r="O52" s="44"/>
      <c r="P52" s="44"/>
      <c r="Q52" s="44"/>
      <c r="R52" s="48"/>
      <c r="S52" s="44"/>
      <c r="T52" s="58">
        <f t="shared" si="10"/>
        <v>2230600</v>
      </c>
    </row>
    <row r="53" spans="1:21" x14ac:dyDescent="0.2">
      <c r="A53" s="14">
        <v>23</v>
      </c>
      <c r="B53" s="65" t="s">
        <v>70</v>
      </c>
      <c r="C53" s="20">
        <v>3313000</v>
      </c>
      <c r="D53" s="21"/>
      <c r="E53" s="22">
        <f t="shared" si="7"/>
        <v>3313000</v>
      </c>
      <c r="F53" s="19">
        <f t="shared" si="5"/>
        <v>0</v>
      </c>
      <c r="G53" s="23"/>
      <c r="H53" s="21"/>
      <c r="I53" s="21"/>
      <c r="J53" s="19">
        <f t="shared" si="8"/>
        <v>0</v>
      </c>
      <c r="K53" s="23"/>
      <c r="L53" s="21"/>
      <c r="M53" s="21"/>
      <c r="N53" s="19">
        <f t="shared" si="9"/>
        <v>0</v>
      </c>
      <c r="O53" s="21"/>
      <c r="P53" s="21"/>
      <c r="Q53" s="21"/>
      <c r="R53" s="15"/>
      <c r="S53" s="21"/>
      <c r="T53" s="18">
        <f t="shared" si="10"/>
        <v>3313000</v>
      </c>
      <c r="U53" s="56"/>
    </row>
    <row r="54" spans="1:21" x14ac:dyDescent="0.2">
      <c r="A54" s="14">
        <v>23</v>
      </c>
      <c r="B54" s="65" t="s">
        <v>71</v>
      </c>
      <c r="C54" s="20">
        <v>636199.99999999988</v>
      </c>
      <c r="D54" s="21"/>
      <c r="E54" s="22">
        <f t="shared" si="7"/>
        <v>636199.99999999988</v>
      </c>
      <c r="F54" s="19">
        <f t="shared" si="5"/>
        <v>0</v>
      </c>
      <c r="G54" s="23"/>
      <c r="H54" s="21"/>
      <c r="I54" s="21"/>
      <c r="J54" s="19">
        <f t="shared" si="8"/>
        <v>0</v>
      </c>
      <c r="K54" s="23"/>
      <c r="L54" s="21"/>
      <c r="M54" s="21"/>
      <c r="N54" s="19">
        <f t="shared" si="9"/>
        <v>0</v>
      </c>
      <c r="O54" s="21"/>
      <c r="P54" s="21"/>
      <c r="Q54" s="21"/>
      <c r="R54" s="15"/>
      <c r="S54" s="21"/>
      <c r="T54" s="18">
        <f t="shared" si="10"/>
        <v>636199.99999999988</v>
      </c>
      <c r="U54" s="56"/>
    </row>
    <row r="55" spans="1:21" x14ac:dyDescent="0.2">
      <c r="A55" s="14">
        <v>23</v>
      </c>
      <c r="B55" s="65" t="s">
        <v>72</v>
      </c>
      <c r="C55" s="20">
        <v>617700</v>
      </c>
      <c r="D55" s="21"/>
      <c r="E55" s="22">
        <f t="shared" si="7"/>
        <v>617700</v>
      </c>
      <c r="F55" s="19">
        <f t="shared" si="5"/>
        <v>0</v>
      </c>
      <c r="G55" s="23"/>
      <c r="H55" s="21"/>
      <c r="I55" s="21"/>
      <c r="J55" s="19">
        <f t="shared" si="8"/>
        <v>0</v>
      </c>
      <c r="K55" s="23"/>
      <c r="L55" s="21"/>
      <c r="M55" s="21"/>
      <c r="N55" s="19">
        <f t="shared" si="9"/>
        <v>0</v>
      </c>
      <c r="O55" s="21"/>
      <c r="P55" s="21"/>
      <c r="Q55" s="21"/>
      <c r="R55" s="15"/>
      <c r="S55" s="21"/>
      <c r="T55" s="18">
        <f t="shared" si="10"/>
        <v>617700</v>
      </c>
      <c r="U55" s="56"/>
    </row>
    <row r="56" spans="1:21" x14ac:dyDescent="0.2">
      <c r="A56" s="49">
        <v>23</v>
      </c>
      <c r="B56" s="65" t="s">
        <v>73</v>
      </c>
      <c r="C56" s="60">
        <v>714600</v>
      </c>
      <c r="D56" s="44"/>
      <c r="E56" s="45">
        <f t="shared" si="7"/>
        <v>714600</v>
      </c>
      <c r="F56" s="46">
        <f t="shared" si="5"/>
        <v>0</v>
      </c>
      <c r="G56" s="47"/>
      <c r="H56" s="44"/>
      <c r="I56" s="44"/>
      <c r="J56" s="46">
        <f t="shared" si="8"/>
        <v>0</v>
      </c>
      <c r="K56" s="47"/>
      <c r="L56" s="44"/>
      <c r="M56" s="44"/>
      <c r="N56" s="46">
        <f t="shared" si="9"/>
        <v>0</v>
      </c>
      <c r="O56" s="44"/>
      <c r="P56" s="44"/>
      <c r="Q56" s="44"/>
      <c r="R56" s="48"/>
      <c r="S56" s="44"/>
      <c r="T56" s="18">
        <f t="shared" si="10"/>
        <v>714600</v>
      </c>
      <c r="U56" s="56"/>
    </row>
    <row r="57" spans="1:21" x14ac:dyDescent="0.2">
      <c r="A57" s="14">
        <v>23</v>
      </c>
      <c r="B57" s="65" t="s">
        <v>74</v>
      </c>
      <c r="C57" s="20">
        <v>578000</v>
      </c>
      <c r="D57" s="21"/>
      <c r="E57" s="22">
        <f t="shared" si="7"/>
        <v>578000</v>
      </c>
      <c r="F57" s="19">
        <f t="shared" si="5"/>
        <v>0</v>
      </c>
      <c r="G57" s="23"/>
      <c r="H57" s="21"/>
      <c r="I57" s="21"/>
      <c r="J57" s="19">
        <f t="shared" si="8"/>
        <v>0</v>
      </c>
      <c r="K57" s="23"/>
      <c r="L57" s="21"/>
      <c r="M57" s="21"/>
      <c r="N57" s="19">
        <f t="shared" si="9"/>
        <v>0</v>
      </c>
      <c r="O57" s="21"/>
      <c r="P57" s="21"/>
      <c r="Q57" s="21"/>
      <c r="R57" s="15"/>
      <c r="S57" s="21"/>
      <c r="T57" s="18">
        <f t="shared" si="10"/>
        <v>578000</v>
      </c>
      <c r="U57" s="56"/>
    </row>
    <row r="58" spans="1:21" x14ac:dyDescent="0.2">
      <c r="A58" s="14">
        <v>23</v>
      </c>
      <c r="B58" s="65" t="s">
        <v>75</v>
      </c>
      <c r="C58" s="20">
        <v>1449800.0000000002</v>
      </c>
      <c r="D58" s="21"/>
      <c r="E58" s="22">
        <f t="shared" si="7"/>
        <v>1449800.0000000002</v>
      </c>
      <c r="F58" s="19">
        <f t="shared" si="5"/>
        <v>0</v>
      </c>
      <c r="G58" s="23"/>
      <c r="H58" s="21"/>
      <c r="I58" s="21"/>
      <c r="J58" s="19">
        <f t="shared" si="8"/>
        <v>0</v>
      </c>
      <c r="K58" s="23"/>
      <c r="L58" s="21"/>
      <c r="M58" s="21"/>
      <c r="N58" s="19">
        <f t="shared" si="9"/>
        <v>0</v>
      </c>
      <c r="O58" s="21"/>
      <c r="P58" s="21"/>
      <c r="Q58" s="21"/>
      <c r="R58" s="15"/>
      <c r="S58" s="21"/>
      <c r="T58" s="18">
        <f t="shared" si="10"/>
        <v>1449800.0000000002</v>
      </c>
      <c r="U58" s="56"/>
    </row>
    <row r="59" spans="1:21" x14ac:dyDescent="0.2">
      <c r="A59" s="49">
        <v>23</v>
      </c>
      <c r="B59" s="65" t="s">
        <v>76</v>
      </c>
      <c r="C59" s="60">
        <v>630700</v>
      </c>
      <c r="D59" s="44"/>
      <c r="E59" s="50">
        <f t="shared" si="7"/>
        <v>630700</v>
      </c>
      <c r="F59" s="51">
        <f t="shared" si="5"/>
        <v>0</v>
      </c>
      <c r="G59" s="47"/>
      <c r="H59" s="44"/>
      <c r="I59" s="44"/>
      <c r="J59" s="51">
        <f t="shared" si="8"/>
        <v>0</v>
      </c>
      <c r="K59" s="47"/>
      <c r="L59" s="44"/>
      <c r="M59" s="44"/>
      <c r="N59" s="51">
        <f t="shared" si="9"/>
        <v>0</v>
      </c>
      <c r="O59" s="44"/>
      <c r="P59" s="44"/>
      <c r="Q59" s="44"/>
      <c r="R59" s="48"/>
      <c r="S59" s="44"/>
      <c r="T59" s="18">
        <f t="shared" si="10"/>
        <v>630700</v>
      </c>
      <c r="U59" s="56"/>
    </row>
    <row r="60" spans="1:21" x14ac:dyDescent="0.2">
      <c r="A60" s="14">
        <v>23</v>
      </c>
      <c r="B60" s="65" t="s">
        <v>77</v>
      </c>
      <c r="C60" s="20">
        <v>727399.99999999988</v>
      </c>
      <c r="D60" s="21"/>
      <c r="E60" s="22">
        <f t="shared" si="7"/>
        <v>727399.99999999988</v>
      </c>
      <c r="F60" s="19">
        <f t="shared" si="5"/>
        <v>0</v>
      </c>
      <c r="G60" s="23"/>
      <c r="H60" s="21"/>
      <c r="I60" s="21"/>
      <c r="J60" s="19">
        <f t="shared" si="8"/>
        <v>0</v>
      </c>
      <c r="K60" s="23"/>
      <c r="L60" s="21"/>
      <c r="M60" s="21"/>
      <c r="N60" s="19">
        <f t="shared" si="9"/>
        <v>0</v>
      </c>
      <c r="O60" s="21"/>
      <c r="P60" s="21"/>
      <c r="Q60" s="21"/>
      <c r="R60" s="15"/>
      <c r="S60" s="21"/>
      <c r="T60" s="18">
        <f t="shared" si="10"/>
        <v>727399.99999999988</v>
      </c>
      <c r="U60" s="56"/>
    </row>
    <row r="61" spans="1:21" x14ac:dyDescent="0.2">
      <c r="A61" s="14">
        <v>23</v>
      </c>
      <c r="B61" s="65" t="s">
        <v>78</v>
      </c>
      <c r="C61" s="20">
        <v>2215100</v>
      </c>
      <c r="D61" s="21"/>
      <c r="E61" s="22">
        <f t="shared" si="7"/>
        <v>2215100</v>
      </c>
      <c r="F61" s="19">
        <f t="shared" si="5"/>
        <v>0</v>
      </c>
      <c r="G61" s="23"/>
      <c r="H61" s="21"/>
      <c r="I61" s="21"/>
      <c r="J61" s="19">
        <f t="shared" si="8"/>
        <v>0</v>
      </c>
      <c r="K61" s="23"/>
      <c r="L61" s="21"/>
      <c r="M61" s="21"/>
      <c r="N61" s="19">
        <f t="shared" si="9"/>
        <v>0</v>
      </c>
      <c r="O61" s="21"/>
      <c r="P61" s="21"/>
      <c r="Q61" s="21"/>
      <c r="R61" s="15"/>
      <c r="S61" s="21"/>
      <c r="T61" s="18">
        <f t="shared" si="10"/>
        <v>2215100</v>
      </c>
      <c r="U61" s="56"/>
    </row>
    <row r="62" spans="1:21" x14ac:dyDescent="0.2">
      <c r="A62" s="14">
        <v>23</v>
      </c>
      <c r="B62" s="65" t="s">
        <v>79</v>
      </c>
      <c r="C62" s="20">
        <v>4583400</v>
      </c>
      <c r="D62" s="21"/>
      <c r="E62" s="22">
        <f t="shared" si="7"/>
        <v>4583400</v>
      </c>
      <c r="F62" s="19">
        <f t="shared" si="5"/>
        <v>0</v>
      </c>
      <c r="G62" s="23"/>
      <c r="H62" s="21"/>
      <c r="I62" s="21"/>
      <c r="J62" s="19">
        <f t="shared" si="8"/>
        <v>0</v>
      </c>
      <c r="K62" s="23"/>
      <c r="L62" s="21"/>
      <c r="M62" s="21"/>
      <c r="N62" s="19">
        <f t="shared" si="9"/>
        <v>0</v>
      </c>
      <c r="O62" s="21"/>
      <c r="P62" s="21"/>
      <c r="Q62" s="21"/>
      <c r="R62" s="15"/>
      <c r="S62" s="21"/>
      <c r="T62" s="18">
        <f t="shared" si="10"/>
        <v>4583400</v>
      </c>
      <c r="U62" s="56"/>
    </row>
    <row r="63" spans="1:21" s="56" customFormat="1" x14ac:dyDescent="0.2">
      <c r="A63" s="49">
        <v>23</v>
      </c>
      <c r="B63" s="65" t="s">
        <v>80</v>
      </c>
      <c r="C63" s="60">
        <v>3982899.9999999995</v>
      </c>
      <c r="D63" s="44"/>
      <c r="E63" s="45">
        <f t="shared" si="7"/>
        <v>3982899.9999999995</v>
      </c>
      <c r="F63" s="59">
        <f t="shared" si="5"/>
        <v>0</v>
      </c>
      <c r="G63" s="47"/>
      <c r="H63" s="44"/>
      <c r="I63" s="44"/>
      <c r="J63" s="59">
        <f t="shared" si="8"/>
        <v>0</v>
      </c>
      <c r="K63" s="47"/>
      <c r="L63" s="44"/>
      <c r="M63" s="44"/>
      <c r="N63" s="59">
        <f t="shared" si="9"/>
        <v>0</v>
      </c>
      <c r="O63" s="44"/>
      <c r="P63" s="44"/>
      <c r="Q63" s="44"/>
      <c r="R63" s="48"/>
      <c r="S63" s="44"/>
      <c r="T63" s="58">
        <f t="shared" si="10"/>
        <v>3982899.9999999995</v>
      </c>
    </row>
    <row r="64" spans="1:21" x14ac:dyDescent="0.2">
      <c r="A64" s="14">
        <v>23</v>
      </c>
      <c r="B64" s="65" t="s">
        <v>81</v>
      </c>
      <c r="C64" s="20">
        <v>1708100</v>
      </c>
      <c r="D64" s="21"/>
      <c r="E64" s="33">
        <f t="shared" si="7"/>
        <v>1708100</v>
      </c>
      <c r="F64" s="34">
        <f t="shared" si="5"/>
        <v>0</v>
      </c>
      <c r="G64" s="23"/>
      <c r="H64" s="21"/>
      <c r="I64" s="21"/>
      <c r="J64" s="34">
        <f t="shared" si="8"/>
        <v>0</v>
      </c>
      <c r="K64" s="23"/>
      <c r="L64" s="21"/>
      <c r="M64" s="21"/>
      <c r="N64" s="34">
        <f t="shared" si="9"/>
        <v>0</v>
      </c>
      <c r="O64" s="21"/>
      <c r="P64" s="21"/>
      <c r="Q64" s="21"/>
      <c r="R64" s="15"/>
      <c r="S64" s="21"/>
      <c r="T64" s="18">
        <f t="shared" si="10"/>
        <v>1708100</v>
      </c>
      <c r="U64" s="56"/>
    </row>
    <row r="65" spans="1:21" x14ac:dyDescent="0.2">
      <c r="A65" s="14">
        <v>23</v>
      </c>
      <c r="B65" s="65" t="s">
        <v>82</v>
      </c>
      <c r="C65" s="20">
        <v>2424100</v>
      </c>
      <c r="D65" s="21"/>
      <c r="E65" s="22">
        <f t="shared" si="7"/>
        <v>2424100</v>
      </c>
      <c r="F65" s="19">
        <f t="shared" si="5"/>
        <v>0</v>
      </c>
      <c r="G65" s="23"/>
      <c r="H65" s="21"/>
      <c r="I65" s="21"/>
      <c r="J65" s="19">
        <f t="shared" si="8"/>
        <v>0</v>
      </c>
      <c r="K65" s="23"/>
      <c r="L65" s="21"/>
      <c r="M65" s="21"/>
      <c r="N65" s="19">
        <f t="shared" si="9"/>
        <v>0</v>
      </c>
      <c r="O65" s="21"/>
      <c r="P65" s="21"/>
      <c r="Q65" s="21"/>
      <c r="R65" s="15"/>
      <c r="S65" s="21"/>
      <c r="T65" s="18">
        <f t="shared" si="10"/>
        <v>2424100</v>
      </c>
      <c r="U65" s="56"/>
    </row>
    <row r="66" spans="1:21" x14ac:dyDescent="0.2">
      <c r="A66" s="14">
        <v>23</v>
      </c>
      <c r="B66" s="65" t="s">
        <v>83</v>
      </c>
      <c r="C66" s="20">
        <v>1972600.0000000002</v>
      </c>
      <c r="D66" s="21"/>
      <c r="E66" s="22">
        <f t="shared" si="7"/>
        <v>1972600.0000000002</v>
      </c>
      <c r="F66" s="19">
        <f t="shared" si="5"/>
        <v>0</v>
      </c>
      <c r="G66" s="23"/>
      <c r="H66" s="21"/>
      <c r="I66" s="21"/>
      <c r="J66" s="19">
        <f t="shared" si="8"/>
        <v>0</v>
      </c>
      <c r="K66" s="23"/>
      <c r="L66" s="21"/>
      <c r="M66" s="21"/>
      <c r="N66" s="19">
        <f t="shared" si="9"/>
        <v>0</v>
      </c>
      <c r="O66" s="21"/>
      <c r="P66" s="21"/>
      <c r="Q66" s="21"/>
      <c r="R66" s="15"/>
      <c r="S66" s="21"/>
      <c r="T66" s="18">
        <f t="shared" si="10"/>
        <v>1972600.0000000002</v>
      </c>
      <c r="U66" s="56"/>
    </row>
    <row r="67" spans="1:21" x14ac:dyDescent="0.2">
      <c r="A67" s="14">
        <v>23</v>
      </c>
      <c r="B67" s="65" t="s">
        <v>84</v>
      </c>
      <c r="C67" s="20">
        <v>2665000</v>
      </c>
      <c r="D67" s="27"/>
      <c r="E67" s="28">
        <f t="shared" si="7"/>
        <v>2665000</v>
      </c>
      <c r="F67" s="19">
        <f t="shared" si="5"/>
        <v>0</v>
      </c>
      <c r="G67" s="29"/>
      <c r="H67" s="27"/>
      <c r="I67" s="27"/>
      <c r="J67" s="19">
        <f t="shared" si="8"/>
        <v>0</v>
      </c>
      <c r="K67" s="29"/>
      <c r="L67" s="27"/>
      <c r="M67" s="27"/>
      <c r="N67" s="19">
        <f t="shared" si="9"/>
        <v>0</v>
      </c>
      <c r="O67" s="27"/>
      <c r="P67" s="27"/>
      <c r="Q67" s="27"/>
      <c r="R67" s="17"/>
      <c r="S67" s="27"/>
      <c r="T67" s="18">
        <f t="shared" si="10"/>
        <v>2665000</v>
      </c>
      <c r="U67" s="56"/>
    </row>
    <row r="68" spans="1:21" x14ac:dyDescent="0.2">
      <c r="A68" s="14">
        <v>23</v>
      </c>
      <c r="B68" s="65" t="s">
        <v>85</v>
      </c>
      <c r="C68" s="20">
        <v>1460500</v>
      </c>
      <c r="D68" s="27"/>
      <c r="E68" s="28">
        <f t="shared" si="7"/>
        <v>1460500</v>
      </c>
      <c r="F68" s="19">
        <f t="shared" si="5"/>
        <v>0</v>
      </c>
      <c r="G68" s="29"/>
      <c r="H68" s="27"/>
      <c r="I68" s="27"/>
      <c r="J68" s="19">
        <f t="shared" si="8"/>
        <v>0</v>
      </c>
      <c r="K68" s="29"/>
      <c r="L68" s="27"/>
      <c r="M68" s="27"/>
      <c r="N68" s="19">
        <f t="shared" si="9"/>
        <v>0</v>
      </c>
      <c r="O68" s="27"/>
      <c r="P68" s="27"/>
      <c r="Q68" s="27"/>
      <c r="R68" s="15"/>
      <c r="S68" s="27"/>
      <c r="T68" s="18">
        <f t="shared" si="10"/>
        <v>1460500</v>
      </c>
      <c r="U68" s="56"/>
    </row>
    <row r="69" spans="1:21" x14ac:dyDescent="0.2">
      <c r="A69" s="14">
        <v>23</v>
      </c>
      <c r="B69" s="65" t="s">
        <v>86</v>
      </c>
      <c r="C69" s="20">
        <v>784100</v>
      </c>
      <c r="D69" s="27"/>
      <c r="E69" s="28">
        <f t="shared" si="7"/>
        <v>784100</v>
      </c>
      <c r="F69" s="19">
        <f t="shared" si="5"/>
        <v>0</v>
      </c>
      <c r="G69" s="29"/>
      <c r="H69" s="27"/>
      <c r="I69" s="27"/>
      <c r="J69" s="19">
        <f t="shared" si="8"/>
        <v>0</v>
      </c>
      <c r="K69" s="29"/>
      <c r="L69" s="27"/>
      <c r="M69" s="27"/>
      <c r="N69" s="19">
        <f t="shared" si="9"/>
        <v>0</v>
      </c>
      <c r="O69" s="27"/>
      <c r="P69" s="27"/>
      <c r="Q69" s="27"/>
      <c r="R69" s="17"/>
      <c r="S69" s="27"/>
      <c r="T69" s="18">
        <f t="shared" si="10"/>
        <v>784100</v>
      </c>
      <c r="U69" s="56"/>
    </row>
    <row r="70" spans="1:21" x14ac:dyDescent="0.2">
      <c r="A70" s="14">
        <v>23</v>
      </c>
      <c r="B70" s="65" t="s">
        <v>87</v>
      </c>
      <c r="C70" s="60">
        <v>807800.00000000012</v>
      </c>
      <c r="D70" s="52"/>
      <c r="E70" s="53">
        <f t="shared" si="7"/>
        <v>807800.00000000012</v>
      </c>
      <c r="F70" s="51">
        <f t="shared" si="5"/>
        <v>0</v>
      </c>
      <c r="G70" s="54"/>
      <c r="H70" s="52"/>
      <c r="I70" s="52"/>
      <c r="J70" s="51">
        <f t="shared" si="8"/>
        <v>0</v>
      </c>
      <c r="K70" s="54"/>
      <c r="L70" s="52"/>
      <c r="M70" s="52"/>
      <c r="N70" s="51">
        <f t="shared" si="9"/>
        <v>0</v>
      </c>
      <c r="O70" s="52"/>
      <c r="P70" s="52"/>
      <c r="Q70" s="52"/>
      <c r="R70" s="55"/>
      <c r="S70" s="52"/>
      <c r="T70" s="18">
        <f t="shared" si="10"/>
        <v>807800.00000000012</v>
      </c>
      <c r="U70" s="56"/>
    </row>
    <row r="71" spans="1:21" s="56" customFormat="1" x14ac:dyDescent="0.2">
      <c r="A71" s="14">
        <v>23</v>
      </c>
      <c r="B71" s="65" t="s">
        <v>88</v>
      </c>
      <c r="C71" s="60">
        <v>3168299.9999999995</v>
      </c>
      <c r="D71" s="61"/>
      <c r="E71" s="53">
        <f t="shared" si="7"/>
        <v>3168299.9999999995</v>
      </c>
      <c r="F71" s="51">
        <f t="shared" si="5"/>
        <v>0</v>
      </c>
      <c r="G71" s="62"/>
      <c r="H71" s="61"/>
      <c r="I71" s="61"/>
      <c r="J71" s="51">
        <f t="shared" si="8"/>
        <v>0</v>
      </c>
      <c r="K71" s="62"/>
      <c r="L71" s="61"/>
      <c r="M71" s="61"/>
      <c r="N71" s="51">
        <f t="shared" si="9"/>
        <v>0</v>
      </c>
      <c r="O71" s="61"/>
      <c r="P71" s="61"/>
      <c r="Q71" s="61"/>
      <c r="R71" s="57"/>
      <c r="S71" s="61"/>
      <c r="T71" s="58">
        <f t="shared" si="10"/>
        <v>3168299.9999999995</v>
      </c>
    </row>
    <row r="72" spans="1:21" x14ac:dyDescent="0.2">
      <c r="A72" s="14">
        <v>23</v>
      </c>
      <c r="B72" s="65" t="s">
        <v>89</v>
      </c>
      <c r="C72" s="20">
        <v>4019500</v>
      </c>
      <c r="D72" s="27"/>
      <c r="E72" s="28">
        <f t="shared" si="7"/>
        <v>4019500</v>
      </c>
      <c r="F72" s="19">
        <f t="shared" si="5"/>
        <v>0</v>
      </c>
      <c r="G72" s="29"/>
      <c r="H72" s="27"/>
      <c r="I72" s="27"/>
      <c r="J72" s="19">
        <f t="shared" si="8"/>
        <v>0</v>
      </c>
      <c r="K72" s="29"/>
      <c r="L72" s="27"/>
      <c r="M72" s="27"/>
      <c r="N72" s="19">
        <f t="shared" si="9"/>
        <v>0</v>
      </c>
      <c r="O72" s="27"/>
      <c r="P72" s="27"/>
      <c r="Q72" s="27"/>
      <c r="R72" s="17"/>
      <c r="S72" s="27"/>
      <c r="T72" s="18">
        <f t="shared" si="10"/>
        <v>4019500</v>
      </c>
      <c r="U72" s="56"/>
    </row>
    <row r="73" spans="1:21" x14ac:dyDescent="0.2">
      <c r="A73" s="14">
        <v>23</v>
      </c>
      <c r="B73" s="65" t="s">
        <v>90</v>
      </c>
      <c r="C73" s="20">
        <v>3530100.0000000005</v>
      </c>
      <c r="D73" s="27"/>
      <c r="E73" s="28">
        <f t="shared" si="7"/>
        <v>3530100.0000000005</v>
      </c>
      <c r="F73" s="19">
        <f t="shared" si="5"/>
        <v>0</v>
      </c>
      <c r="G73" s="29"/>
      <c r="H73" s="27"/>
      <c r="I73" s="27"/>
      <c r="J73" s="19">
        <f t="shared" si="8"/>
        <v>0</v>
      </c>
      <c r="K73" s="29"/>
      <c r="L73" s="27"/>
      <c r="M73" s="27"/>
      <c r="N73" s="19">
        <f t="shared" si="9"/>
        <v>0</v>
      </c>
      <c r="O73" s="27"/>
      <c r="P73" s="27"/>
      <c r="Q73" s="27"/>
      <c r="R73" s="17"/>
      <c r="S73" s="27"/>
      <c r="T73" s="18">
        <f t="shared" si="10"/>
        <v>3530100.0000000005</v>
      </c>
      <c r="U73" s="56"/>
    </row>
    <row r="74" spans="1:21" x14ac:dyDescent="0.2">
      <c r="A74" s="14">
        <v>23</v>
      </c>
      <c r="B74" s="65" t="s">
        <v>91</v>
      </c>
      <c r="C74" s="60">
        <v>11984600</v>
      </c>
      <c r="D74" s="52"/>
      <c r="E74" s="53">
        <f t="shared" si="7"/>
        <v>11984600</v>
      </c>
      <c r="F74" s="51">
        <f t="shared" si="5"/>
        <v>0</v>
      </c>
      <c r="G74" s="54"/>
      <c r="H74" s="52"/>
      <c r="I74" s="52"/>
      <c r="J74" s="51">
        <f t="shared" si="8"/>
        <v>0</v>
      </c>
      <c r="K74" s="54"/>
      <c r="L74" s="52"/>
      <c r="M74" s="52"/>
      <c r="N74" s="51">
        <f t="shared" si="9"/>
        <v>0</v>
      </c>
      <c r="O74" s="52"/>
      <c r="P74" s="52"/>
      <c r="Q74" s="52"/>
      <c r="R74" s="55"/>
      <c r="S74" s="52"/>
      <c r="T74" s="18">
        <f t="shared" si="10"/>
        <v>11984600</v>
      </c>
      <c r="U74" s="56"/>
    </row>
    <row r="75" spans="1:21" x14ac:dyDescent="0.2">
      <c r="A75" s="14">
        <v>23</v>
      </c>
      <c r="B75" s="65" t="s">
        <v>92</v>
      </c>
      <c r="C75" s="20">
        <v>3067400</v>
      </c>
      <c r="D75" s="27"/>
      <c r="E75" s="28">
        <f t="shared" si="7"/>
        <v>3067400</v>
      </c>
      <c r="F75" s="19">
        <f t="shared" si="5"/>
        <v>0</v>
      </c>
      <c r="G75" s="29"/>
      <c r="H75" s="27"/>
      <c r="I75" s="27"/>
      <c r="J75" s="19">
        <f t="shared" si="8"/>
        <v>0</v>
      </c>
      <c r="K75" s="29"/>
      <c r="L75" s="27"/>
      <c r="M75" s="27"/>
      <c r="N75" s="19">
        <f t="shared" si="9"/>
        <v>0</v>
      </c>
      <c r="O75" s="27"/>
      <c r="P75" s="27"/>
      <c r="Q75" s="27"/>
      <c r="R75" s="17"/>
      <c r="S75" s="27"/>
      <c r="T75" s="18">
        <f t="shared" si="10"/>
        <v>3067400</v>
      </c>
      <c r="U75" s="56"/>
    </row>
    <row r="76" spans="1:21" x14ac:dyDescent="0.2">
      <c r="A76" s="14">
        <v>23</v>
      </c>
      <c r="B76" s="66" t="s">
        <v>93</v>
      </c>
      <c r="C76" s="60">
        <v>940900</v>
      </c>
      <c r="D76" s="52"/>
      <c r="E76" s="53">
        <f t="shared" si="7"/>
        <v>940900</v>
      </c>
      <c r="F76" s="51">
        <f t="shared" si="5"/>
        <v>0</v>
      </c>
      <c r="G76" s="54"/>
      <c r="H76" s="52"/>
      <c r="I76" s="52"/>
      <c r="J76" s="51">
        <f t="shared" si="8"/>
        <v>0</v>
      </c>
      <c r="K76" s="54"/>
      <c r="L76" s="52"/>
      <c r="M76" s="52"/>
      <c r="N76" s="51">
        <f t="shared" si="9"/>
        <v>0</v>
      </c>
      <c r="O76" s="52"/>
      <c r="P76" s="52"/>
      <c r="Q76" s="52"/>
      <c r="R76" s="55"/>
      <c r="S76" s="52"/>
      <c r="T76" s="18">
        <f t="shared" ref="T76" si="16">E76-F76-S76</f>
        <v>940900</v>
      </c>
      <c r="U76" s="56"/>
    </row>
    <row r="79" spans="1:21" x14ac:dyDescent="0.2">
      <c r="C79" s="64"/>
    </row>
    <row r="80" spans="1:21" x14ac:dyDescent="0.2">
      <c r="C80" s="64"/>
    </row>
  </sheetData>
  <mergeCells count="20">
    <mergeCell ref="T7:T9"/>
    <mergeCell ref="Q7:R7"/>
    <mergeCell ref="Q8:Q9"/>
    <mergeCell ref="R8:R9"/>
    <mergeCell ref="C7:E7"/>
    <mergeCell ref="F7:F9"/>
    <mergeCell ref="H8:J8"/>
    <mergeCell ref="A3:S3"/>
    <mergeCell ref="A7:A9"/>
    <mergeCell ref="S7:S9"/>
    <mergeCell ref="L8:N8"/>
    <mergeCell ref="E8:E9"/>
    <mergeCell ref="P7:P9"/>
    <mergeCell ref="G8:G9"/>
    <mergeCell ref="O8:O9"/>
    <mergeCell ref="K8:K9"/>
    <mergeCell ref="B7:B9"/>
    <mergeCell ref="G7:J7"/>
    <mergeCell ref="K7:N7"/>
    <mergeCell ref="C8:D8"/>
  </mergeCells>
  <conditionalFormatting sqref="T73 T10">
    <cfRule type="cellIs" dxfId="65" priority="112" operator="notEqual">
      <formula>0</formula>
    </cfRule>
  </conditionalFormatting>
  <conditionalFormatting sqref="T69">
    <cfRule type="cellIs" dxfId="64" priority="81" operator="notEqual">
      <formula>0</formula>
    </cfRule>
  </conditionalFormatting>
  <conditionalFormatting sqref="T47">
    <cfRule type="cellIs" dxfId="63" priority="69" operator="notEqual">
      <formula>0</formula>
    </cfRule>
  </conditionalFormatting>
  <conditionalFormatting sqref="T64">
    <cfRule type="cellIs" dxfId="62" priority="67" operator="notEqual">
      <formula>0</formula>
    </cfRule>
  </conditionalFormatting>
  <conditionalFormatting sqref="T11">
    <cfRule type="cellIs" dxfId="61" priority="95" operator="notEqual">
      <formula>0</formula>
    </cfRule>
  </conditionalFormatting>
  <conditionalFormatting sqref="T12">
    <cfRule type="cellIs" dxfId="60" priority="94" operator="notEqual">
      <formula>0</formula>
    </cfRule>
  </conditionalFormatting>
  <conditionalFormatting sqref="T14">
    <cfRule type="cellIs" dxfId="59" priority="93" operator="notEqual">
      <formula>0</formula>
    </cfRule>
  </conditionalFormatting>
  <conditionalFormatting sqref="T50">
    <cfRule type="cellIs" dxfId="58" priority="92" operator="notEqual">
      <formula>0</formula>
    </cfRule>
  </conditionalFormatting>
  <conditionalFormatting sqref="T51">
    <cfRule type="cellIs" dxfId="57" priority="91" operator="notEqual">
      <formula>0</formula>
    </cfRule>
  </conditionalFormatting>
  <conditionalFormatting sqref="T53">
    <cfRule type="cellIs" dxfId="56" priority="90" operator="notEqual">
      <formula>0</formula>
    </cfRule>
  </conditionalFormatting>
  <conditionalFormatting sqref="T54">
    <cfRule type="cellIs" dxfId="55" priority="89" operator="notEqual">
      <formula>0</formula>
    </cfRule>
  </conditionalFormatting>
  <conditionalFormatting sqref="T55">
    <cfRule type="cellIs" dxfId="54" priority="88" operator="notEqual">
      <formula>0</formula>
    </cfRule>
  </conditionalFormatting>
  <conditionalFormatting sqref="T57">
    <cfRule type="cellIs" dxfId="53" priority="87" operator="notEqual">
      <formula>0</formula>
    </cfRule>
  </conditionalFormatting>
  <conditionalFormatting sqref="T58">
    <cfRule type="cellIs" dxfId="52" priority="86" operator="notEqual">
      <formula>0</formula>
    </cfRule>
  </conditionalFormatting>
  <conditionalFormatting sqref="T60">
    <cfRule type="cellIs" dxfId="51" priority="85" operator="notEqual">
      <formula>0</formula>
    </cfRule>
  </conditionalFormatting>
  <conditionalFormatting sqref="T61">
    <cfRule type="cellIs" dxfId="50" priority="84" operator="notEqual">
      <formula>0</formula>
    </cfRule>
  </conditionalFormatting>
  <conditionalFormatting sqref="T67">
    <cfRule type="cellIs" dxfId="49" priority="83" operator="notEqual">
      <formula>0</formula>
    </cfRule>
  </conditionalFormatting>
  <conditionalFormatting sqref="T68">
    <cfRule type="cellIs" dxfId="48" priority="82" operator="notEqual">
      <formula>0</formula>
    </cfRule>
  </conditionalFormatting>
  <conditionalFormatting sqref="T52">
    <cfRule type="cellIs" dxfId="47" priority="42" operator="notEqual">
      <formula>0</formula>
    </cfRule>
  </conditionalFormatting>
  <conditionalFormatting sqref="T63">
    <cfRule type="cellIs" dxfId="46" priority="41" operator="notEqual">
      <formula>0</formula>
    </cfRule>
  </conditionalFormatting>
  <conditionalFormatting sqref="T62">
    <cfRule type="cellIs" dxfId="45" priority="68" operator="notEqual">
      <formula>0</formula>
    </cfRule>
  </conditionalFormatting>
  <conditionalFormatting sqref="T65">
    <cfRule type="cellIs" dxfId="44" priority="66" operator="notEqual">
      <formula>0</formula>
    </cfRule>
  </conditionalFormatting>
  <conditionalFormatting sqref="T66">
    <cfRule type="cellIs" dxfId="43" priority="65" operator="notEqual">
      <formula>0</formula>
    </cfRule>
  </conditionalFormatting>
  <conditionalFormatting sqref="T72">
    <cfRule type="cellIs" dxfId="42" priority="64" operator="notEqual">
      <formula>0</formula>
    </cfRule>
  </conditionalFormatting>
  <conditionalFormatting sqref="T75">
    <cfRule type="cellIs" dxfId="41" priority="63" operator="notEqual">
      <formula>0</formula>
    </cfRule>
  </conditionalFormatting>
  <conditionalFormatting sqref="T15">
    <cfRule type="cellIs" dxfId="40" priority="59" operator="notEqual">
      <formula>0</formula>
    </cfRule>
  </conditionalFormatting>
  <conditionalFormatting sqref="T20">
    <cfRule type="cellIs" dxfId="39" priority="28" operator="notEqual">
      <formula>0</formula>
    </cfRule>
  </conditionalFormatting>
  <conditionalFormatting sqref="T23">
    <cfRule type="cellIs" dxfId="38" priority="26" operator="notEqual">
      <formula>0</formula>
    </cfRule>
  </conditionalFormatting>
  <conditionalFormatting sqref="T24">
    <cfRule type="cellIs" dxfId="37" priority="25" operator="notEqual">
      <formula>0</formula>
    </cfRule>
  </conditionalFormatting>
  <conditionalFormatting sqref="T46">
    <cfRule type="cellIs" dxfId="36" priority="54" operator="notEqual">
      <formula>0</formula>
    </cfRule>
  </conditionalFormatting>
  <conditionalFormatting sqref="T48">
    <cfRule type="cellIs" dxfId="35" priority="53" operator="notEqual">
      <formula>0</formula>
    </cfRule>
  </conditionalFormatting>
  <conditionalFormatting sqref="T49">
    <cfRule type="cellIs" dxfId="34" priority="52" operator="notEqual">
      <formula>0</formula>
    </cfRule>
  </conditionalFormatting>
  <conditionalFormatting sqref="T56">
    <cfRule type="cellIs" dxfId="33" priority="51" operator="notEqual">
      <formula>0</formula>
    </cfRule>
  </conditionalFormatting>
  <conditionalFormatting sqref="T59">
    <cfRule type="cellIs" dxfId="32" priority="50" operator="notEqual">
      <formula>0</formula>
    </cfRule>
  </conditionalFormatting>
  <conditionalFormatting sqref="T70">
    <cfRule type="cellIs" dxfId="31" priority="49" operator="notEqual">
      <formula>0</formula>
    </cfRule>
  </conditionalFormatting>
  <conditionalFormatting sqref="T74">
    <cfRule type="cellIs" dxfId="30" priority="48" operator="notEqual">
      <formula>0</formula>
    </cfRule>
  </conditionalFormatting>
  <conditionalFormatting sqref="T76">
    <cfRule type="cellIs" dxfId="29" priority="47" operator="notEqual">
      <formula>0</formula>
    </cfRule>
  </conditionalFormatting>
  <conditionalFormatting sqref="T17">
    <cfRule type="cellIs" dxfId="28" priority="10" operator="notEqual">
      <formula>0</formula>
    </cfRule>
  </conditionalFormatting>
  <conditionalFormatting sqref="T13">
    <cfRule type="cellIs" dxfId="27" priority="36" operator="notEqual">
      <formula>0</formula>
    </cfRule>
  </conditionalFormatting>
  <conditionalFormatting sqref="T43">
    <cfRule type="cellIs" dxfId="26" priority="5" operator="notEqual">
      <formula>0</formula>
    </cfRule>
  </conditionalFormatting>
  <conditionalFormatting sqref="T71">
    <cfRule type="cellIs" dxfId="25" priority="34" operator="notEqual">
      <formula>0</formula>
    </cfRule>
  </conditionalFormatting>
  <conditionalFormatting sqref="T42">
    <cfRule type="cellIs" dxfId="24" priority="30" operator="notEqual">
      <formula>0</formula>
    </cfRule>
  </conditionalFormatting>
  <conditionalFormatting sqref="T19">
    <cfRule type="cellIs" dxfId="23" priority="29" operator="notEqual">
      <formula>0</formula>
    </cfRule>
  </conditionalFormatting>
  <conditionalFormatting sqref="T22">
    <cfRule type="cellIs" dxfId="22" priority="27" operator="notEqual">
      <formula>0</formula>
    </cfRule>
  </conditionalFormatting>
  <conditionalFormatting sqref="T26">
    <cfRule type="cellIs" dxfId="21" priority="24" operator="notEqual">
      <formula>0</formula>
    </cfRule>
  </conditionalFormatting>
  <conditionalFormatting sqref="T27">
    <cfRule type="cellIs" dxfId="20" priority="23" operator="notEqual">
      <formula>0</formula>
    </cfRule>
  </conditionalFormatting>
  <conditionalFormatting sqref="T29">
    <cfRule type="cellIs" dxfId="19" priority="22" operator="notEqual">
      <formula>0</formula>
    </cfRule>
  </conditionalFormatting>
  <conditionalFormatting sqref="T30">
    <cfRule type="cellIs" dxfId="18" priority="21" operator="notEqual">
      <formula>0</formula>
    </cfRule>
  </conditionalFormatting>
  <conditionalFormatting sqref="T36">
    <cfRule type="cellIs" dxfId="17" priority="20" operator="notEqual">
      <formula>0</formula>
    </cfRule>
  </conditionalFormatting>
  <conditionalFormatting sqref="T37">
    <cfRule type="cellIs" dxfId="16" priority="19" operator="notEqual">
      <formula>0</formula>
    </cfRule>
  </conditionalFormatting>
  <conditionalFormatting sqref="T38">
    <cfRule type="cellIs" dxfId="15" priority="18" operator="notEqual">
      <formula>0</formula>
    </cfRule>
  </conditionalFormatting>
  <conditionalFormatting sqref="T16">
    <cfRule type="cellIs" dxfId="14" priority="17" operator="notEqual">
      <formula>0</formula>
    </cfRule>
  </conditionalFormatting>
  <conditionalFormatting sqref="T31">
    <cfRule type="cellIs" dxfId="13" priority="16" operator="notEqual">
      <formula>0</formula>
    </cfRule>
  </conditionalFormatting>
  <conditionalFormatting sqref="T33">
    <cfRule type="cellIs" dxfId="12" priority="15" operator="notEqual">
      <formula>0</formula>
    </cfRule>
  </conditionalFormatting>
  <conditionalFormatting sqref="T34">
    <cfRule type="cellIs" dxfId="11" priority="14" operator="notEqual">
      <formula>0</formula>
    </cfRule>
  </conditionalFormatting>
  <conditionalFormatting sqref="T35">
    <cfRule type="cellIs" dxfId="10" priority="13" operator="notEqual">
      <formula>0</formula>
    </cfRule>
  </conditionalFormatting>
  <conditionalFormatting sqref="T41">
    <cfRule type="cellIs" dxfId="9" priority="12" operator="notEqual">
      <formula>0</formula>
    </cfRule>
  </conditionalFormatting>
  <conditionalFormatting sqref="T44">
    <cfRule type="cellIs" dxfId="8" priority="11" operator="notEqual">
      <formula>0</formula>
    </cfRule>
  </conditionalFormatting>
  <conditionalFormatting sqref="T18">
    <cfRule type="cellIs" dxfId="7" priority="9" operator="notEqual">
      <formula>0</formula>
    </cfRule>
  </conditionalFormatting>
  <conditionalFormatting sqref="T25">
    <cfRule type="cellIs" dxfId="6" priority="8" operator="notEqual">
      <formula>0</formula>
    </cfRule>
  </conditionalFormatting>
  <conditionalFormatting sqref="T28">
    <cfRule type="cellIs" dxfId="5" priority="7" operator="notEqual">
      <formula>0</formula>
    </cfRule>
  </conditionalFormatting>
  <conditionalFormatting sqref="T39">
    <cfRule type="cellIs" dxfId="4" priority="6" operator="notEqual">
      <formula>0</formula>
    </cfRule>
  </conditionalFormatting>
  <conditionalFormatting sqref="T45">
    <cfRule type="cellIs" dxfId="3" priority="4" operator="notEqual">
      <formula>0</formula>
    </cfRule>
  </conditionalFormatting>
  <conditionalFormatting sqref="T21">
    <cfRule type="cellIs" dxfId="2" priority="3" operator="notEqual">
      <formula>0</formula>
    </cfRule>
  </conditionalFormatting>
  <conditionalFormatting sqref="T32">
    <cfRule type="cellIs" dxfId="1" priority="2" operator="notEqual">
      <formula>0</formula>
    </cfRule>
  </conditionalFormatting>
  <conditionalFormatting sqref="T40">
    <cfRule type="cellIs" dxfId="0" priority="1" operator="notEqual">
      <formula>0</formula>
    </cfRule>
  </conditionalFormatting>
  <printOptions horizontalCentered="1"/>
  <pageMargins left="0.19685039370078741" right="0.19685039370078741" top="0.11811023622047245" bottom="0.19685039370078741" header="0.15748031496062992" footer="0.19685039370078741"/>
  <pageSetup paperSize="9" scale="53" orientation="landscape" r:id="rId1"/>
  <headerFooter alignWithMargins="0">
    <oddFooter>&amp;C&amp;"Times New Roman,звичайний"Сторінка &amp;P із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ДодДотація</vt:lpstr>
      <vt:lpstr>ДодДотація!Область_печати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Таран Юлія Юріївна</dc:creator>
  <cp:lastModifiedBy>Яна</cp:lastModifiedBy>
  <cp:lastPrinted>2021-01-11T07:36:33Z</cp:lastPrinted>
  <dcterms:created xsi:type="dcterms:W3CDTF">2018-06-20T09:27:18Z</dcterms:created>
  <dcterms:modified xsi:type="dcterms:W3CDTF">2021-01-11T07:37:39Z</dcterms:modified>
</cp:coreProperties>
</file>