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 01.12.2020\"/>
    </mc:Choice>
  </mc:AlternateContent>
  <bookViews>
    <workbookView xWindow="0" yWindow="0" windowWidth="11490" windowHeight="39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<sst xmlns="http://schemas.openxmlformats.org/spreadsheetml/2006/main" count="38" uniqueCount="38">
  <si>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</si>
  <si>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</si>
  <si>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</si>
  <si>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</si>
  <si>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</si>
  <si>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</si>
  <si>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</si>
  <si>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</si>
  <si>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</si>
  <si>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</si>
  <si>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</si>
  <si>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</si>
  <si>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</si>
  <si>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</si>
  <si>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</si>
  <si>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</si>
  <si>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</si>
  <si>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</si>
  <si>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</si>
  <si>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</si>
  <si>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</si>
  <si>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</si>
  <si>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</si>
  <si>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</si>
  <si>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</si>
  <si>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</si>
  <si>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</si>
  <si>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</si>
  <si>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</si>
  <si>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</si>
  <si>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</si>
  <si>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</si>
  <si>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</si>
  <si>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</si>
  <si>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 xml:space="preserve"> </t>
  </si>
  <si>
    <t xml:space="preserve">Усього </t>
  </si>
  <si>
    <t xml:space="preserve">% виконання на вказаний період </t>
  </si>
  <si>
    <t>Інформація про виконання  видатків спеціального фонда міського бюджету                                   м.Знам'янка станом на 01.12.2020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</si>
</sst>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6"/>
  <sheetViews>
    <sheetView tabSelected="1" workbookViewId="0">
      <selection activeCell="C14" sqref="C14"/>
    </sheetView>
  </sheetViews>
  <sheetFormatPr defaultRowHeight="12.75" x14ac:dyDescent="0.2"/>
  <cols>
    <col min="1" max="1" width="10.7109375" customWidth="1"/>
    <col min="2" max="2" width="50.7109375" customWidth="1"/>
    <col min="3" max="3" width="15.7109375" customWidth="1"/>
    <col min="4" max="4" width="17.5703125" customWidth="1"/>
    <col min="5" max="5" width="15.7109375" customWidth="1"/>
    <col min="6" max="7" width="15.7109375" hidden="1" customWidth="1"/>
    <col min="8" max="8" width="15.7109375" customWidth="1"/>
    <col min="9" max="15" width="15.7109375" hidden="1" customWidth="1"/>
    <col min="16" max="16" width="15.7109375" customWidth="1"/>
  </cols>
  <sheetData>
    <row r="2" spans="1:16" ht="51.75" customHeight="1" x14ac:dyDescent="0.3">
      <c r="A2" s="12"/>
      <c r="B2" s="14" t="s">
        <v>37</v>
      </c>
      <c r="C2" s="14"/>
      <c r="D2" s="14"/>
      <c r="E2" s="14"/>
      <c r="F2" s="13"/>
      <c r="G2" s="13"/>
      <c r="H2" s="13"/>
      <c r="I2" s="13"/>
      <c r="J2" s="13"/>
      <c r="K2" s="13"/>
      <c r="L2" s="13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L4" s="2" t="s">
        <v>0</v>
      </c>
    </row>
    <row r="5" spans="1:16" s="3" customFormat="1" ht="51" x14ac:dyDescent="0.2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5" t="s">
        <v>10</v>
      </c>
      <c r="K5" s="5" t="s">
        <v>11</v>
      </c>
      <c r="L5" s="5" t="s">
        <v>12</v>
      </c>
      <c r="M5" s="5" t="s">
        <v>13</v>
      </c>
      <c r="N5" s="5" t="s">
        <v>14</v>
      </c>
      <c r="O5" s="5" t="s">
        <v>15</v>
      </c>
      <c r="P5" s="5" t="s">
        <v>36</v>
      </c>
    </row>
    <row r="6" spans="1:16" x14ac:dyDescent="0.2">
      <c r="A6" s="6" t="s">
        <v>16</v>
      </c>
      <c r="B6" s="7" t="s">
        <v>17</v>
      </c>
      <c r="C6" s="8">
        <v>493833</v>
      </c>
      <c r="D6" s="8">
        <v>1120394</v>
      </c>
      <c r="E6" s="8">
        <v>1120394</v>
      </c>
      <c r="F6" s="8">
        <v>971619</v>
      </c>
      <c r="G6" s="8">
        <v>0</v>
      </c>
      <c r="H6" s="8">
        <v>971619</v>
      </c>
      <c r="I6" s="8">
        <v>0</v>
      </c>
      <c r="J6" s="8">
        <v>0</v>
      </c>
      <c r="K6" s="8">
        <f>E6-F6</f>
        <v>148775</v>
      </c>
      <c r="L6" s="8">
        <f>D6-F6</f>
        <v>148775</v>
      </c>
      <c r="M6" s="8">
        <f>IF(E6=0,0,(F6/E6)*100)</f>
        <v>86.721189153101491</v>
      </c>
      <c r="N6" s="8">
        <f>D6-H6</f>
        <v>148775</v>
      </c>
      <c r="O6" s="8">
        <f>E6-H6</f>
        <v>148775</v>
      </c>
      <c r="P6" s="8">
        <f>IF(E6=0,0,(H6/E6)*100)</f>
        <v>86.721189153101491</v>
      </c>
    </row>
    <row r="7" spans="1:16" x14ac:dyDescent="0.2">
      <c r="A7" s="6" t="s">
        <v>18</v>
      </c>
      <c r="B7" s="7" t="s">
        <v>19</v>
      </c>
      <c r="C7" s="8">
        <v>0</v>
      </c>
      <c r="D7" s="8">
        <v>12398114</v>
      </c>
      <c r="E7" s="8">
        <v>12398114</v>
      </c>
      <c r="F7" s="8">
        <v>8430197.0999999996</v>
      </c>
      <c r="G7" s="8">
        <v>0</v>
      </c>
      <c r="H7" s="8">
        <v>8430197.0999999996</v>
      </c>
      <c r="I7" s="8">
        <v>0</v>
      </c>
      <c r="J7" s="8">
        <v>0</v>
      </c>
      <c r="K7" s="8">
        <f>E7-F7</f>
        <v>3967916.9000000004</v>
      </c>
      <c r="L7" s="8">
        <f>D7-F7</f>
        <v>3967916.9000000004</v>
      </c>
      <c r="M7" s="8">
        <f>IF(E7=0,0,(F7/E7)*100)</f>
        <v>67.995802426078683</v>
      </c>
      <c r="N7" s="8">
        <f>D7-H7</f>
        <v>3967916.9000000004</v>
      </c>
      <c r="O7" s="8">
        <f>E7-H7</f>
        <v>3967916.9000000004</v>
      </c>
      <c r="P7" s="8">
        <f>IF(E7=0,0,(H7/E7)*100)</f>
        <v>67.995802426078683</v>
      </c>
    </row>
    <row r="8" spans="1:16" x14ac:dyDescent="0.2">
      <c r="A8" s="6" t="s">
        <v>20</v>
      </c>
      <c r="B8" s="7" t="s">
        <v>21</v>
      </c>
      <c r="C8" s="8">
        <v>0</v>
      </c>
      <c r="D8" s="8">
        <v>862020</v>
      </c>
      <c r="E8" s="8">
        <v>862020</v>
      </c>
      <c r="F8" s="8">
        <v>862001.26</v>
      </c>
      <c r="G8" s="8">
        <v>0</v>
      </c>
      <c r="H8" s="8">
        <v>862001.26</v>
      </c>
      <c r="I8" s="8">
        <v>0</v>
      </c>
      <c r="J8" s="8">
        <v>0</v>
      </c>
      <c r="K8" s="8">
        <f>E8-F8</f>
        <v>18.739999999990687</v>
      </c>
      <c r="L8" s="8">
        <f>D8-F8</f>
        <v>18.739999999990687</v>
      </c>
      <c r="M8" s="8">
        <f>IF(E8=0,0,(F8/E8)*100)</f>
        <v>99.997826036518873</v>
      </c>
      <c r="N8" s="8">
        <f>D8-H8</f>
        <v>18.739999999990687</v>
      </c>
      <c r="O8" s="8">
        <f>E8-H8</f>
        <v>18.739999999990687</v>
      </c>
      <c r="P8" s="8">
        <f>IF(E8=0,0,(H8/E8)*100)</f>
        <v>99.997826036518873</v>
      </c>
    </row>
    <row r="9" spans="1:16" x14ac:dyDescent="0.2">
      <c r="A9" s="6" t="s">
        <v>22</v>
      </c>
      <c r="B9" s="7" t="s">
        <v>23</v>
      </c>
      <c r="C9" s="8">
        <v>0</v>
      </c>
      <c r="D9" s="8">
        <v>50800</v>
      </c>
      <c r="E9" s="8">
        <v>50800</v>
      </c>
      <c r="F9" s="8">
        <v>46413.99</v>
      </c>
      <c r="G9" s="8">
        <v>0</v>
      </c>
      <c r="H9" s="8">
        <v>46413.99</v>
      </c>
      <c r="I9" s="8">
        <v>0</v>
      </c>
      <c r="J9" s="8">
        <v>0</v>
      </c>
      <c r="K9" s="8">
        <f>E9-F9</f>
        <v>4386.010000000002</v>
      </c>
      <c r="L9" s="8">
        <f>D9-F9</f>
        <v>4386.010000000002</v>
      </c>
      <c r="M9" s="8">
        <f>IF(E9=0,0,(F9/E9)*100)</f>
        <v>91.36612204724409</v>
      </c>
      <c r="N9" s="8">
        <f>D9-H9</f>
        <v>4386.010000000002</v>
      </c>
      <c r="O9" s="8">
        <f>E9-H9</f>
        <v>4386.010000000002</v>
      </c>
      <c r="P9" s="8">
        <f>IF(E9=0,0,(H9/E9)*100)</f>
        <v>91.36612204724409</v>
      </c>
    </row>
    <row r="10" spans="1:16" x14ac:dyDescent="0.2">
      <c r="A10" s="6" t="s">
        <v>24</v>
      </c>
      <c r="B10" s="7" t="s">
        <v>25</v>
      </c>
      <c r="C10" s="8">
        <v>23000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f>E10-F10</f>
        <v>0</v>
      </c>
      <c r="L10" s="8">
        <f>D10-F10</f>
        <v>0</v>
      </c>
      <c r="M10" s="8">
        <f>IF(E10=0,0,(F10/E10)*100)</f>
        <v>0</v>
      </c>
      <c r="N10" s="8">
        <f>D10-H10</f>
        <v>0</v>
      </c>
      <c r="O10" s="8">
        <f>E10-H10</f>
        <v>0</v>
      </c>
      <c r="P10" s="8">
        <f>IF(E10=0,0,(H10/E10)*100)</f>
        <v>0</v>
      </c>
    </row>
    <row r="11" spans="1:16" x14ac:dyDescent="0.2">
      <c r="A11" s="6" t="s">
        <v>26</v>
      </c>
      <c r="B11" s="7" t="s">
        <v>27</v>
      </c>
      <c r="C11" s="8">
        <v>3329000</v>
      </c>
      <c r="D11" s="8">
        <v>2148604</v>
      </c>
      <c r="E11" s="8">
        <v>1807170</v>
      </c>
      <c r="F11" s="8">
        <v>1124202</v>
      </c>
      <c r="G11" s="8">
        <v>0</v>
      </c>
      <c r="H11" s="8">
        <v>1124202</v>
      </c>
      <c r="I11" s="8">
        <v>0</v>
      </c>
      <c r="J11" s="8">
        <v>0</v>
      </c>
      <c r="K11" s="8">
        <f>E11-F11</f>
        <v>682968</v>
      </c>
      <c r="L11" s="8">
        <f>D11-F11</f>
        <v>1024402</v>
      </c>
      <c r="M11" s="8">
        <f>IF(E11=0,0,(F11/E11)*100)</f>
        <v>62.207871976626436</v>
      </c>
      <c r="N11" s="8">
        <f>D11-H11</f>
        <v>1024402</v>
      </c>
      <c r="O11" s="8">
        <f>E11-H11</f>
        <v>682968</v>
      </c>
      <c r="P11" s="8">
        <f>IF(E11=0,0,(H11/E11)*100)</f>
        <v>62.207871976626436</v>
      </c>
    </row>
    <row r="12" spans="1:16" x14ac:dyDescent="0.2">
      <c r="A12" s="6" t="s">
        <v>28</v>
      </c>
      <c r="B12" s="7" t="s">
        <v>29</v>
      </c>
      <c r="C12" s="8">
        <v>1565000</v>
      </c>
      <c r="D12" s="8">
        <v>12967827.879999999</v>
      </c>
      <c r="E12" s="8">
        <v>12966884.879999999</v>
      </c>
      <c r="F12" s="8">
        <v>10583039.489999998</v>
      </c>
      <c r="G12" s="8">
        <v>0</v>
      </c>
      <c r="H12" s="8">
        <v>10400085.18</v>
      </c>
      <c r="I12" s="8">
        <v>182954.31</v>
      </c>
      <c r="J12" s="8">
        <v>0</v>
      </c>
      <c r="K12" s="8">
        <f>E12-F12</f>
        <v>2383845.3900000006</v>
      </c>
      <c r="L12" s="8">
        <f>D12-F12</f>
        <v>2384788.3900000006</v>
      </c>
      <c r="M12" s="8">
        <f>IF(E12=0,0,(F12/E12)*100)</f>
        <v>81.615897634158671</v>
      </c>
      <c r="N12" s="8">
        <f>D12-H12</f>
        <v>2567742.6999999993</v>
      </c>
      <c r="O12" s="8">
        <f>E12-H12</f>
        <v>2566799.6999999993</v>
      </c>
      <c r="P12" s="8">
        <f>IF(E12=0,0,(H12/E12)*100)</f>
        <v>80.204962689543052</v>
      </c>
    </row>
    <row r="13" spans="1:16" x14ac:dyDescent="0.2">
      <c r="A13" s="6" t="s">
        <v>30</v>
      </c>
      <c r="B13" s="7" t="s">
        <v>31</v>
      </c>
      <c r="C13" s="8">
        <v>52000</v>
      </c>
      <c r="D13" s="8">
        <v>409771</v>
      </c>
      <c r="E13" s="8">
        <v>408571</v>
      </c>
      <c r="F13" s="8">
        <v>389943.8</v>
      </c>
      <c r="G13" s="8">
        <v>0</v>
      </c>
      <c r="H13" s="8">
        <v>389943.8</v>
      </c>
      <c r="I13" s="8">
        <v>0</v>
      </c>
      <c r="J13" s="8">
        <v>0</v>
      </c>
      <c r="K13" s="8">
        <f>E13-F13</f>
        <v>18627.200000000012</v>
      </c>
      <c r="L13" s="8">
        <f>D13-F13</f>
        <v>19827.200000000012</v>
      </c>
      <c r="M13" s="8">
        <f>IF(E13=0,0,(F13/E13)*100)</f>
        <v>95.440890322612233</v>
      </c>
      <c r="N13" s="8">
        <f>D13-H13</f>
        <v>19827.200000000012</v>
      </c>
      <c r="O13" s="8">
        <f>E13-H13</f>
        <v>18627.200000000012</v>
      </c>
      <c r="P13" s="8">
        <f>IF(E13=0,0,(H13/E13)*100)</f>
        <v>95.440890322612233</v>
      </c>
    </row>
    <row r="14" spans="1:16" x14ac:dyDescent="0.2">
      <c r="A14" s="6" t="s">
        <v>32</v>
      </c>
      <c r="B14" s="7" t="s">
        <v>33</v>
      </c>
      <c r="C14" s="8">
        <v>0</v>
      </c>
      <c r="D14" s="8">
        <v>739916</v>
      </c>
      <c r="E14" s="8">
        <v>739916</v>
      </c>
      <c r="F14" s="8">
        <v>500000</v>
      </c>
      <c r="G14" s="8">
        <v>0</v>
      </c>
      <c r="H14" s="8">
        <v>500000</v>
      </c>
      <c r="I14" s="8">
        <v>0</v>
      </c>
      <c r="J14" s="8">
        <v>0</v>
      </c>
      <c r="K14" s="8">
        <f>E14-F14</f>
        <v>239916</v>
      </c>
      <c r="L14" s="8">
        <f>D14-F14</f>
        <v>239916</v>
      </c>
      <c r="M14" s="8">
        <f>IF(E14=0,0,(F14/E14)*100)</f>
        <v>67.575238270290143</v>
      </c>
      <c r="N14" s="8">
        <f>D14-H14</f>
        <v>239916</v>
      </c>
      <c r="O14" s="8">
        <f>E14-H14</f>
        <v>239916</v>
      </c>
      <c r="P14" s="8">
        <f>IF(E14=0,0,(H14/E14)*100)</f>
        <v>67.575238270290143</v>
      </c>
    </row>
    <row r="15" spans="1:16" x14ac:dyDescent="0.2">
      <c r="A15" s="9" t="s">
        <v>34</v>
      </c>
      <c r="B15" s="10" t="s">
        <v>35</v>
      </c>
      <c r="C15" s="11">
        <v>5462833</v>
      </c>
      <c r="D15" s="11">
        <v>30697446.879999999</v>
      </c>
      <c r="E15" s="11">
        <v>30353869.879999999</v>
      </c>
      <c r="F15" s="11">
        <v>22907416.640000001</v>
      </c>
      <c r="G15" s="11">
        <v>0</v>
      </c>
      <c r="H15" s="11">
        <v>22724462.330000002</v>
      </c>
      <c r="I15" s="11">
        <v>182954.31</v>
      </c>
      <c r="J15" s="11">
        <v>0</v>
      </c>
      <c r="K15" s="11">
        <f>E15-F15</f>
        <v>7446453.2399999984</v>
      </c>
      <c r="L15" s="11">
        <f>D15-F15</f>
        <v>7790030.2399999984</v>
      </c>
      <c r="M15" s="11">
        <f>IF(E15=0,0,(F15/E15)*100)</f>
        <v>75.467862024056359</v>
      </c>
      <c r="N15" s="11">
        <f>D15-H15</f>
        <v>7972984.549999997</v>
      </c>
      <c r="O15" s="11">
        <f>E15-H15</f>
        <v>7629407.549999997</v>
      </c>
      <c r="P15" s="11">
        <f>IF(E15=0,0,(H15/E15)*100)</f>
        <v>74.865124018249247</v>
      </c>
    </row>
    <row r="16" spans="1:16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</sheetData>
  <mergeCells count="2">
    <mergeCell ref="A3:L3"/>
    <mergeCell ref="B2:E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2020-12-02T10:45:11Z</dcterms:created>
  <dcterms:modified xsi:type="dcterms:W3CDTF">2020-12-02T10:54:10Z</dcterms:modified>
</cp:coreProperties>
</file>