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0 рік\01.11.2020\"/>
    </mc:Choice>
  </mc:AlternateContent>
  <bookViews>
    <workbookView xWindow="0" yWindow="0" windowWidth="11490" windowHeight="39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<sst xmlns="http://schemas.openxmlformats.org/spreadsheetml/2006/main" count="40" uniqueCount="38">
  <si>
    <t>Інші кошти спеціального фонду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</si>
  <si>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</si>
  <si>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</si>
  <si>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</si>
  <si>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</si>
  <si>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</si>
  <si>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</si>
  <si>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</si>
  <si>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</si>
  <si>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</si>
  <si>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</si>
  <si>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</si>
  <si>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</si>
  <si>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</si>
  <si>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</si>
  <si>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</si>
  <si>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</si>
  <si>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</si>
  <si>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</si>
  <si>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</si>
  <si>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</si>
  <si>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</si>
  <si>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</si>
  <si>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</si>
  <si>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</si>
  <si>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</si>
  <si>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</si>
  <si>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</si>
  <si>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</si>
  <si>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</si>
  <si>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</si>
  <si>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</si>
  <si>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</si>
  <si>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</si>
  <si>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</si>
  <si>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 xml:space="preserve"> </t>
  </si>
  <si>
    <t xml:space="preserve">Усього </t>
  </si>
  <si>
    <t>Інформація про виконання  видатків спеціального фонду міського бюджету                                   м.Знам'янка станом на 01.11.2020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</si>
</sst>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7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2" fillId="0" borderId="0" xfId="0" applyFont="1" applyAlignment="1"/>
    <xf numFmtId="0" fontId="6" fillId="0" borderId="0" xfId="1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4" fillId="0" borderId="1" xfId="0" quotePrefix="1" applyFont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16"/>
  <sheetViews>
    <sheetView tabSelected="1" workbookViewId="0">
      <selection activeCell="B22" sqref="B22"/>
    </sheetView>
  </sheetViews>
  <sheetFormatPr defaultRowHeight="12.75" x14ac:dyDescent="0.2"/>
  <cols>
    <col min="1" max="1" width="10.7109375" customWidth="1"/>
    <col min="2" max="2" width="50.7109375" customWidth="1"/>
    <col min="3" max="5" width="15.7109375" customWidth="1"/>
    <col min="6" max="7" width="15.7109375" hidden="1" customWidth="1"/>
    <col min="8" max="8" width="15.7109375" customWidth="1"/>
    <col min="9" max="15" width="15.7109375" hidden="1" customWidth="1"/>
    <col min="16" max="16" width="15.7109375" customWidth="1"/>
  </cols>
  <sheetData>
    <row r="2" spans="1:16" ht="44.25" customHeight="1" x14ac:dyDescent="0.3">
      <c r="A2" s="6"/>
      <c r="B2" s="8" t="s">
        <v>37</v>
      </c>
      <c r="C2" s="8"/>
      <c r="D2" s="8"/>
      <c r="E2" s="8"/>
      <c r="F2" s="8"/>
      <c r="G2" s="8"/>
      <c r="H2" s="8"/>
      <c r="I2" s="7"/>
      <c r="J2" s="7"/>
      <c r="K2" s="7"/>
      <c r="L2" s="7"/>
    </row>
    <row r="3" spans="1:16" x14ac:dyDescent="0.2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H4" t="s">
        <v>1</v>
      </c>
      <c r="L4" s="2" t="s">
        <v>1</v>
      </c>
    </row>
    <row r="5" spans="1:16" s="3" customFormat="1" ht="51" x14ac:dyDescent="0.2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14</v>
      </c>
    </row>
    <row r="6" spans="1:16" s="10" customFormat="1" ht="15" x14ac:dyDescent="0.25">
      <c r="A6" s="11" t="s">
        <v>17</v>
      </c>
      <c r="B6" s="9" t="s">
        <v>18</v>
      </c>
      <c r="C6" s="15">
        <v>493833</v>
      </c>
      <c r="D6" s="15">
        <v>1120394</v>
      </c>
      <c r="E6" s="15">
        <v>1120394</v>
      </c>
      <c r="F6" s="15">
        <v>800919</v>
      </c>
      <c r="G6" s="15">
        <v>0</v>
      </c>
      <c r="H6" s="15">
        <v>800919</v>
      </c>
      <c r="I6" s="15">
        <v>0</v>
      </c>
      <c r="J6" s="15">
        <v>0</v>
      </c>
      <c r="K6" s="15">
        <f>E6-F6</f>
        <v>319475</v>
      </c>
      <c r="L6" s="15">
        <f>D6-F6</f>
        <v>319475</v>
      </c>
      <c r="M6" s="15">
        <f>IF(E6=0,0,(F6/E6)*100)</f>
        <v>71.485477430261142</v>
      </c>
      <c r="N6" s="15">
        <f>D6-H6</f>
        <v>319475</v>
      </c>
      <c r="O6" s="15">
        <f>E6-H6</f>
        <v>319475</v>
      </c>
      <c r="P6" s="15">
        <f>IF(E6=0,0,(H6/E6)*100)</f>
        <v>71.485477430261142</v>
      </c>
    </row>
    <row r="7" spans="1:16" s="10" customFormat="1" ht="15" x14ac:dyDescent="0.25">
      <c r="A7" s="11" t="s">
        <v>19</v>
      </c>
      <c r="B7" s="9" t="s">
        <v>20</v>
      </c>
      <c r="C7" s="15">
        <v>0</v>
      </c>
      <c r="D7" s="15">
        <v>12398114</v>
      </c>
      <c r="E7" s="15">
        <v>12398114</v>
      </c>
      <c r="F7" s="15">
        <v>6936994.5</v>
      </c>
      <c r="G7" s="15">
        <v>0</v>
      </c>
      <c r="H7" s="15">
        <v>6936994.5</v>
      </c>
      <c r="I7" s="15">
        <v>0</v>
      </c>
      <c r="J7" s="15">
        <v>0</v>
      </c>
      <c r="K7" s="15">
        <f>E7-F7</f>
        <v>5461119.5</v>
      </c>
      <c r="L7" s="15">
        <f>D7-F7</f>
        <v>5461119.5</v>
      </c>
      <c r="M7" s="15">
        <f>IF(E7=0,0,(F7/E7)*100)</f>
        <v>55.952014153120388</v>
      </c>
      <c r="N7" s="15">
        <f>D7-H7</f>
        <v>5461119.5</v>
      </c>
      <c r="O7" s="15">
        <f>E7-H7</f>
        <v>5461119.5</v>
      </c>
      <c r="P7" s="15">
        <f>IF(E7=0,0,(H7/E7)*100)</f>
        <v>55.952014153120388</v>
      </c>
    </row>
    <row r="8" spans="1:16" s="10" customFormat="1" ht="15" x14ac:dyDescent="0.25">
      <c r="A8" s="11" t="s">
        <v>21</v>
      </c>
      <c r="B8" s="9" t="s">
        <v>22</v>
      </c>
      <c r="C8" s="15">
        <v>0</v>
      </c>
      <c r="D8" s="15">
        <v>862020</v>
      </c>
      <c r="E8" s="15">
        <v>862020</v>
      </c>
      <c r="F8" s="15">
        <v>862001.26</v>
      </c>
      <c r="G8" s="15">
        <v>0</v>
      </c>
      <c r="H8" s="15">
        <v>862001.26</v>
      </c>
      <c r="I8" s="15">
        <v>0</v>
      </c>
      <c r="J8" s="15">
        <v>0</v>
      </c>
      <c r="K8" s="15">
        <f>E8-F8</f>
        <v>18.739999999990687</v>
      </c>
      <c r="L8" s="15">
        <f>D8-F8</f>
        <v>18.739999999990687</v>
      </c>
      <c r="M8" s="15">
        <f>IF(E8=0,0,(F8/E8)*100)</f>
        <v>99.997826036518873</v>
      </c>
      <c r="N8" s="15">
        <f>D8-H8</f>
        <v>18.739999999990687</v>
      </c>
      <c r="O8" s="15">
        <f>E8-H8</f>
        <v>18.739999999990687</v>
      </c>
      <c r="P8" s="15">
        <f>IF(E8=0,0,(H8/E8)*100)</f>
        <v>99.997826036518873</v>
      </c>
    </row>
    <row r="9" spans="1:16" s="10" customFormat="1" ht="15" x14ac:dyDescent="0.25">
      <c r="A9" s="11" t="s">
        <v>23</v>
      </c>
      <c r="B9" s="9" t="s">
        <v>24</v>
      </c>
      <c r="C9" s="15">
        <v>0</v>
      </c>
      <c r="D9" s="15">
        <v>50800</v>
      </c>
      <c r="E9" s="15">
        <v>50800</v>
      </c>
      <c r="F9" s="15">
        <v>44629</v>
      </c>
      <c r="G9" s="15">
        <v>0</v>
      </c>
      <c r="H9" s="15">
        <v>44629</v>
      </c>
      <c r="I9" s="15">
        <v>0</v>
      </c>
      <c r="J9" s="15">
        <v>0</v>
      </c>
      <c r="K9" s="15">
        <f>E9-F9</f>
        <v>6171</v>
      </c>
      <c r="L9" s="15">
        <f>D9-F9</f>
        <v>6171</v>
      </c>
      <c r="M9" s="15">
        <f>IF(E9=0,0,(F9/E9)*100)</f>
        <v>87.852362204724415</v>
      </c>
      <c r="N9" s="15">
        <f>D9-H9</f>
        <v>6171</v>
      </c>
      <c r="O9" s="15">
        <f>E9-H9</f>
        <v>6171</v>
      </c>
      <c r="P9" s="15">
        <f>IF(E9=0,0,(H9/E9)*100)</f>
        <v>87.852362204724415</v>
      </c>
    </row>
    <row r="10" spans="1:16" s="10" customFormat="1" ht="15" x14ac:dyDescent="0.25">
      <c r="A10" s="11" t="s">
        <v>25</v>
      </c>
      <c r="B10" s="9" t="s">
        <v>26</v>
      </c>
      <c r="C10" s="15">
        <v>23000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f>E10-F10</f>
        <v>0</v>
      </c>
      <c r="L10" s="15">
        <f>D10-F10</f>
        <v>0</v>
      </c>
      <c r="M10" s="15">
        <f>IF(E10=0,0,(F10/E10)*100)</f>
        <v>0</v>
      </c>
      <c r="N10" s="15">
        <f>D10-H10</f>
        <v>0</v>
      </c>
      <c r="O10" s="15">
        <f>E10-H10</f>
        <v>0</v>
      </c>
      <c r="P10" s="15">
        <f>IF(E10=0,0,(H10/E10)*100)</f>
        <v>0</v>
      </c>
    </row>
    <row r="11" spans="1:16" s="10" customFormat="1" ht="15" x14ac:dyDescent="0.25">
      <c r="A11" s="11" t="s">
        <v>27</v>
      </c>
      <c r="B11" s="9" t="s">
        <v>28</v>
      </c>
      <c r="C11" s="15">
        <v>3329000</v>
      </c>
      <c r="D11" s="15">
        <v>2148604</v>
      </c>
      <c r="E11" s="15">
        <v>1807170</v>
      </c>
      <c r="F11" s="15">
        <v>99900</v>
      </c>
      <c r="G11" s="15">
        <v>0</v>
      </c>
      <c r="H11" s="15">
        <v>99900</v>
      </c>
      <c r="I11" s="15">
        <v>0</v>
      </c>
      <c r="J11" s="15">
        <v>0</v>
      </c>
      <c r="K11" s="15">
        <f>E11-F11</f>
        <v>1707270</v>
      </c>
      <c r="L11" s="15">
        <f>D11-F11</f>
        <v>2048704</v>
      </c>
      <c r="M11" s="15">
        <f>IF(E11=0,0,(F11/E11)*100)</f>
        <v>5.5279802121549162</v>
      </c>
      <c r="N11" s="15">
        <f>D11-H11</f>
        <v>2048704</v>
      </c>
      <c r="O11" s="15">
        <f>E11-H11</f>
        <v>1707270</v>
      </c>
      <c r="P11" s="15">
        <f>IF(E11=0,0,(H11/E11)*100)</f>
        <v>5.5279802121549162</v>
      </c>
    </row>
    <row r="12" spans="1:16" s="10" customFormat="1" ht="15" x14ac:dyDescent="0.25">
      <c r="A12" s="11" t="s">
        <v>29</v>
      </c>
      <c r="B12" s="9" t="s">
        <v>30</v>
      </c>
      <c r="C12" s="15">
        <v>1565000</v>
      </c>
      <c r="D12" s="15">
        <v>12967827.879999999</v>
      </c>
      <c r="E12" s="15">
        <v>12851384.879999999</v>
      </c>
      <c r="F12" s="15">
        <v>9914529.4900000002</v>
      </c>
      <c r="G12" s="15">
        <v>0</v>
      </c>
      <c r="H12" s="15">
        <v>9773564.2899999991</v>
      </c>
      <c r="I12" s="15">
        <v>140965.20000000001</v>
      </c>
      <c r="J12" s="15">
        <v>0</v>
      </c>
      <c r="K12" s="15">
        <f>E12-F12</f>
        <v>2936855.3899999987</v>
      </c>
      <c r="L12" s="15">
        <f>D12-F12</f>
        <v>3053298.3899999987</v>
      </c>
      <c r="M12" s="15">
        <f>IF(E12=0,0,(F12/E12)*100)</f>
        <v>77.147557112148377</v>
      </c>
      <c r="N12" s="15">
        <f>D12-H12</f>
        <v>3194263.59</v>
      </c>
      <c r="O12" s="15">
        <f>E12-H12</f>
        <v>3077820.59</v>
      </c>
      <c r="P12" s="15">
        <f>IF(E12=0,0,(H12/E12)*100)</f>
        <v>76.05066987924495</v>
      </c>
    </row>
    <row r="13" spans="1:16" s="10" customFormat="1" ht="15" x14ac:dyDescent="0.25">
      <c r="A13" s="11" t="s">
        <v>31</v>
      </c>
      <c r="B13" s="9" t="s">
        <v>32</v>
      </c>
      <c r="C13" s="15">
        <v>52000</v>
      </c>
      <c r="D13" s="15">
        <v>409771</v>
      </c>
      <c r="E13" s="15">
        <v>400371</v>
      </c>
      <c r="F13" s="15">
        <v>389943.8</v>
      </c>
      <c r="G13" s="15">
        <v>0</v>
      </c>
      <c r="H13" s="15">
        <v>389943.8</v>
      </c>
      <c r="I13" s="15">
        <v>0</v>
      </c>
      <c r="J13" s="15">
        <v>0</v>
      </c>
      <c r="K13" s="15">
        <f>E13-F13</f>
        <v>10427.200000000012</v>
      </c>
      <c r="L13" s="15">
        <f>D13-F13</f>
        <v>19827.200000000012</v>
      </c>
      <c r="M13" s="15">
        <f>IF(E13=0,0,(F13/E13)*100)</f>
        <v>97.395615566562014</v>
      </c>
      <c r="N13" s="15">
        <f>D13-H13</f>
        <v>19827.200000000012</v>
      </c>
      <c r="O13" s="15">
        <f>E13-H13</f>
        <v>10427.200000000012</v>
      </c>
      <c r="P13" s="15">
        <f>IF(E13=0,0,(H13/E13)*100)</f>
        <v>97.395615566562014</v>
      </c>
    </row>
    <row r="14" spans="1:16" s="10" customFormat="1" ht="15" x14ac:dyDescent="0.25">
      <c r="A14" s="11" t="s">
        <v>33</v>
      </c>
      <c r="B14" s="9" t="s">
        <v>34</v>
      </c>
      <c r="C14" s="15">
        <v>0</v>
      </c>
      <c r="D14" s="15">
        <v>739916</v>
      </c>
      <c r="E14" s="15">
        <v>739916</v>
      </c>
      <c r="F14" s="15">
        <v>500000</v>
      </c>
      <c r="G14" s="15">
        <v>0</v>
      </c>
      <c r="H14" s="15">
        <v>500000</v>
      </c>
      <c r="I14" s="15">
        <v>0</v>
      </c>
      <c r="J14" s="15">
        <v>0</v>
      </c>
      <c r="K14" s="15">
        <f>E14-F14</f>
        <v>239916</v>
      </c>
      <c r="L14" s="15">
        <f>D14-F14</f>
        <v>239916</v>
      </c>
      <c r="M14" s="15">
        <f>IF(E14=0,0,(F14/E14)*100)</f>
        <v>67.575238270290143</v>
      </c>
      <c r="N14" s="15">
        <f>D14-H14</f>
        <v>239916</v>
      </c>
      <c r="O14" s="15">
        <f>E14-H14</f>
        <v>239916</v>
      </c>
      <c r="P14" s="15">
        <f>IF(E14=0,0,(H14/E14)*100)</f>
        <v>67.575238270290143</v>
      </c>
    </row>
    <row r="15" spans="1:16" s="10" customFormat="1" ht="15" x14ac:dyDescent="0.25">
      <c r="A15" s="12" t="s">
        <v>35</v>
      </c>
      <c r="B15" s="13" t="s">
        <v>36</v>
      </c>
      <c r="C15" s="14">
        <v>5462833</v>
      </c>
      <c r="D15" s="14">
        <v>30697446.879999999</v>
      </c>
      <c r="E15" s="14">
        <v>30230169.879999999</v>
      </c>
      <c r="F15" s="14">
        <v>19548917.050000001</v>
      </c>
      <c r="G15" s="14">
        <v>0</v>
      </c>
      <c r="H15" s="14">
        <v>19407951.850000001</v>
      </c>
      <c r="I15" s="14">
        <v>140965.20000000001</v>
      </c>
      <c r="J15" s="14">
        <v>0</v>
      </c>
      <c r="K15" s="14">
        <f>E15-F15</f>
        <v>10681252.829999998</v>
      </c>
      <c r="L15" s="14">
        <f>D15-F15</f>
        <v>11148529.829999998</v>
      </c>
      <c r="M15" s="14">
        <f>IF(E15=0,0,(F15/E15)*100)</f>
        <v>64.666910995208738</v>
      </c>
      <c r="N15" s="14">
        <f>D15-H15</f>
        <v>11289495.029999997</v>
      </c>
      <c r="O15" s="14">
        <f>E15-H15</f>
        <v>10822218.029999997</v>
      </c>
      <c r="P15" s="14">
        <f>IF(E15=0,0,(H15/E15)*100)</f>
        <v>64.200604651051336</v>
      </c>
    </row>
    <row r="16" spans="1:16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</sheetData>
  <mergeCells count="2">
    <mergeCell ref="A3:L3"/>
    <mergeCell ref="B2:H2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2020-11-02T13:24:26Z</dcterms:created>
  <dcterms:modified xsi:type="dcterms:W3CDTF">2020-11-02T13:42:55Z</dcterms:modified>
</cp:coreProperties>
</file>