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</calcChain>
</file>

<file path=xl/sharedStrings.xml><?xml version="1.0" encoding="utf-8"?>
<sst xmlns="http://schemas.openxmlformats.org/spreadsheetml/2006/main" count="80" uniqueCount="78">
  <si>
    <t>грн.</t>
  </si>
  <si>
    <t>ККД</t>
  </si>
  <si>
    <t>Доходи</t>
  </si>
  <si>
    <t>Уточн.річн. план</t>
  </si>
  <si>
    <t xml:space="preserve"> Уточ.пл. за період</t>
  </si>
  <si>
    <t>Факт</t>
  </si>
  <si>
    <t>+/-</t>
  </si>
  <si>
    <t>% викон.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</si>
  <si>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</si>
  <si>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</si>
  <si>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</si>
  <si>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</si>
  <si>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</si>
  <si>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</si>
  <si>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</si>
  <si>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</si>
  <si>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</si>
  <si>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</si>
  <si>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13020000</t>
  </si>
  <si>
    <t>Рентна плата за спеціальне використання води </t>
  </si>
  <si>
    <t>13030000</t>
  </si>
  <si>
    <t>Рентна плата за користування надрами загальнодержавного значення</t>
  </si>
  <si>
    <t>13040000</t>
  </si>
  <si>
    <t>Рентна плата за користування надрами місцевого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</si>
  <si>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</si>
  <si>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</si>
  <si>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</si>
  <si>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</si>
  <si>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14030000</t>
  </si>
  <si>
    <t>Акцизний податок з ввезених на митну територію України підакцизних товарів (продукції) 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</si>
  <si>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</si>
  <si>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</si>
  <si>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</si>
  <si>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</si>
  <si>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</si>
  <si>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 </t>
  </si>
  <si>
    <t>18030000</t>
  </si>
  <si>
    <t>Туристичний збір </t>
  </si>
  <si>
    <t>18050000</t>
  </si>
  <si>
    <t>Єдиний податок  </t>
  </si>
  <si>
    <t>21000000</t>
  </si>
  <si>
    <t>Доходи від власності та підприємницької діяльності  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</si>
  <si>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</si>
  <si>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</si>
  <si>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21080000</t>
  </si>
  <si>
    <t>Інші надходження  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</si>
  <si>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</si>
  <si>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</si>
  <si>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</si>
  <si>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</si>
  <si>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</si>
  <si>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</si>
  <si>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22090000</t>
  </si>
  <si>
    <t>Державне мито  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</si>
  <si>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</si>
  <si>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</si>
  <si>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24000000</t>
  </si>
  <si>
    <t>Інші неподаткові надходження  </t>
  </si>
  <si>
    <t>24060000</t>
  </si>
  <si>
    <t>41000000</t>
  </si>
  <si>
    <t>Від органів державного управління  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</si>
  <si>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</si>
  <si>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</si>
  <si>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</si>
  <si>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</si>
  <si>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</si>
  <si>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</si>
  <si>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</si>
  <si>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</si>
  <si>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 xml:space="preserve"> </t>
  </si>
  <si>
    <t xml:space="preserve">Усього ( без урахування трансфертів) </t>
  </si>
  <si>
    <t xml:space="preserve">Усього </t>
  </si>
  <si>
    <t>за  9 місяців 2021р.</t>
  </si>
  <si>
    <t xml:space="preserve">Секретар ради  </t>
  </si>
  <si>
    <t>Марія ГАВІНСЬКА</t>
  </si>
  <si>
    <t>додаток №1</t>
  </si>
  <si>
    <t xml:space="preserve">  Виконання плану по доходах</t>
  </si>
  <si>
    <t xml:space="preserve">загального фонду бюджету  по Ходорівській ТГ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</si>
</sst>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wrapText="1"/>
    </xf>
    <xf numFmtId="4" fontId="1" fillId="0" borderId="0" xfId="0" applyNumberFormat="1" applyFont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" fontId="2" fillId="0" borderId="0" xfId="0" applyNumberFormat="1" applyFont="1" applyAlignment="1">
      <alignment wrapText="1"/>
    </xf>
    <xf numFmtId="4" fontId="2" fillId="0" borderId="0" xfId="0" applyNumberFormat="1" applyFont="1"/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7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topLeftCell="B1" workbookViewId="0">
      <selection activeCell="L12" sqref="L12"/>
    </sheetView>
  </sheetViews>
  <sheetFormatPr defaultRowHeight="12.75" x14ac:dyDescent="0.2"/>
  <cols>
    <col min="1" max="1" width="0" hidden="1" customWidth="1"/>
    <col min="2" max="2" width="12.28515625" customWidth="1"/>
    <col min="3" max="3" width="54.7109375" style="4" customWidth="1"/>
    <col min="4" max="5" width="16" style="2" customWidth="1"/>
    <col min="6" max="6" width="13.42578125" style="2" bestFit="1" customWidth="1"/>
    <col min="7" max="7" width="11.85546875" style="2" bestFit="1" customWidth="1"/>
    <col min="8" max="8" width="9.28515625" style="2" bestFit="1" customWidth="1"/>
  </cols>
  <sheetData>
    <row r="1" spans="1:8" ht="0.75" customHeight="1" x14ac:dyDescent="0.2"/>
    <row r="2" spans="1:8" ht="18" customHeight="1" x14ac:dyDescent="0.35">
      <c r="B2" s="1"/>
      <c r="C2" s="5"/>
      <c r="D2" s="16"/>
      <c r="E2" s="3"/>
      <c r="F2" s="3"/>
      <c r="G2" s="3"/>
      <c r="H2" s="3" t="s">
        <v>75</v>
      </c>
    </row>
    <row r="3" spans="1:8" ht="21" x14ac:dyDescent="0.35">
      <c r="B3" s="18" t="s">
        <v>76</v>
      </c>
      <c r="C3" s="18"/>
      <c r="D3" s="18"/>
      <c r="E3" s="18"/>
      <c r="F3" s="18"/>
      <c r="G3" s="18"/>
      <c r="H3" s="18"/>
    </row>
    <row r="4" spans="1:8" ht="21" x14ac:dyDescent="0.35">
      <c r="B4" s="17"/>
      <c r="C4" s="19" t="s">
        <v>77</v>
      </c>
      <c r="D4" s="19"/>
      <c r="E4" s="19"/>
      <c r="F4" s="19"/>
      <c r="G4" s="19"/>
      <c r="H4" s="16"/>
    </row>
    <row r="5" spans="1:8" ht="21" x14ac:dyDescent="0.35">
      <c r="B5" s="18" t="s">
        <v>72</v>
      </c>
      <c r="C5" s="18"/>
      <c r="D5" s="18"/>
      <c r="E5" s="18"/>
      <c r="F5" s="18"/>
      <c r="G5" s="18"/>
      <c r="H5" s="18"/>
    </row>
    <row r="6" spans="1:8" x14ac:dyDescent="0.2">
      <c r="H6" s="2" t="s">
        <v>0</v>
      </c>
    </row>
    <row r="7" spans="1:8" ht="28.5" customHeight="1" x14ac:dyDescent="0.2">
      <c r="A7" s="6"/>
      <c r="B7" s="7" t="s">
        <v>1</v>
      </c>
      <c r="C7" s="8" t="s">
        <v>2</v>
      </c>
      <c r="D7" s="8" t="s">
        <v>3</v>
      </c>
      <c r="E7" s="8" t="s">
        <v>4</v>
      </c>
      <c r="F7" s="9" t="s">
        <v>5</v>
      </c>
      <c r="G7" s="9" t="s">
        <v>6</v>
      </c>
      <c r="H7" s="9" t="s">
        <v>7</v>
      </c>
    </row>
    <row r="8" spans="1:8" ht="25.5" x14ac:dyDescent="0.2">
      <c r="A8" s="10">
        <v>1</v>
      </c>
      <c r="B8" s="10" t="s">
        <v>8</v>
      </c>
      <c r="C8" s="11" t="s">
        <v>9</v>
      </c>
      <c r="D8" s="12">
        <v>45067000</v>
      </c>
      <c r="E8" s="12">
        <v>31968822</v>
      </c>
      <c r="F8" s="12">
        <v>33035646.91</v>
      </c>
      <c r="G8" s="13">
        <f t="shared" ref="G8:G40" si="0">F8-E8</f>
        <v>1066824.9100000001</v>
      </c>
      <c r="H8" s="13">
        <f t="shared" ref="H8:H40" si="1">IF(E8=0,0,F8/E8*100)</f>
        <v>103.33707920172974</v>
      </c>
    </row>
    <row r="9" spans="1:8" x14ac:dyDescent="0.2">
      <c r="A9" s="10">
        <v>0</v>
      </c>
      <c r="B9" s="10" t="s">
        <v>10</v>
      </c>
      <c r="C9" s="11" t="s">
        <v>11</v>
      </c>
      <c r="D9" s="12">
        <v>45056800</v>
      </c>
      <c r="E9" s="12">
        <v>31958622</v>
      </c>
      <c r="F9" s="12">
        <v>33025363.91</v>
      </c>
      <c r="G9" s="13">
        <f t="shared" si="0"/>
        <v>1066741.9100000001</v>
      </c>
      <c r="H9" s="13">
        <f t="shared" si="1"/>
        <v>103.33788456210659</v>
      </c>
    </row>
    <row r="10" spans="1:8" x14ac:dyDescent="0.2">
      <c r="A10" s="10">
        <v>0</v>
      </c>
      <c r="B10" s="10" t="s">
        <v>12</v>
      </c>
      <c r="C10" s="11" t="s">
        <v>13</v>
      </c>
      <c r="D10" s="12">
        <v>10200</v>
      </c>
      <c r="E10" s="12">
        <v>10200</v>
      </c>
      <c r="F10" s="12">
        <v>10283</v>
      </c>
      <c r="G10" s="13">
        <f t="shared" si="0"/>
        <v>83</v>
      </c>
      <c r="H10" s="13">
        <f t="shared" si="1"/>
        <v>100.81372549019608</v>
      </c>
    </row>
    <row r="11" spans="1:8" ht="25.5" x14ac:dyDescent="0.2">
      <c r="A11" s="10">
        <v>1</v>
      </c>
      <c r="B11" s="10" t="s">
        <v>14</v>
      </c>
      <c r="C11" s="11" t="s">
        <v>15</v>
      </c>
      <c r="D11" s="12">
        <v>524000</v>
      </c>
      <c r="E11" s="12">
        <v>382100</v>
      </c>
      <c r="F11" s="12">
        <v>131065.67</v>
      </c>
      <c r="G11" s="13">
        <f t="shared" si="0"/>
        <v>-251034.33000000002</v>
      </c>
      <c r="H11" s="13">
        <f t="shared" si="1"/>
        <v>34.301405391258832</v>
      </c>
    </row>
    <row r="12" spans="1:8" x14ac:dyDescent="0.2">
      <c r="A12" s="10">
        <v>0</v>
      </c>
      <c r="B12" s="10" t="s">
        <v>16</v>
      </c>
      <c r="C12" s="11" t="s">
        <v>17</v>
      </c>
      <c r="D12" s="12">
        <v>520000</v>
      </c>
      <c r="E12" s="12">
        <v>378200</v>
      </c>
      <c r="F12" s="12">
        <v>121100.75</v>
      </c>
      <c r="G12" s="13">
        <f t="shared" si="0"/>
        <v>-257099.25</v>
      </c>
      <c r="H12" s="13">
        <f t="shared" si="1"/>
        <v>32.020293495505022</v>
      </c>
    </row>
    <row r="13" spans="1:8" x14ac:dyDescent="0.2">
      <c r="A13" s="10">
        <v>0</v>
      </c>
      <c r="B13" s="10" t="s">
        <v>18</v>
      </c>
      <c r="C13" s="11" t="s">
        <v>19</v>
      </c>
      <c r="D13" s="12">
        <v>500</v>
      </c>
      <c r="E13" s="12">
        <v>500</v>
      </c>
      <c r="F13" s="12">
        <v>0</v>
      </c>
      <c r="G13" s="13">
        <f t="shared" si="0"/>
        <v>-500</v>
      </c>
      <c r="H13" s="13">
        <f t="shared" si="1"/>
        <v>0</v>
      </c>
    </row>
    <row r="14" spans="1:8" ht="25.5" x14ac:dyDescent="0.2">
      <c r="A14" s="10">
        <v>0</v>
      </c>
      <c r="B14" s="10" t="s">
        <v>20</v>
      </c>
      <c r="C14" s="11" t="s">
        <v>21</v>
      </c>
      <c r="D14" s="12">
        <v>1600</v>
      </c>
      <c r="E14" s="12">
        <v>1500</v>
      </c>
      <c r="F14" s="12">
        <v>1802.95</v>
      </c>
      <c r="G14" s="13">
        <f t="shared" si="0"/>
        <v>302.95000000000005</v>
      </c>
      <c r="H14" s="13">
        <f t="shared" si="1"/>
        <v>120.19666666666666</v>
      </c>
    </row>
    <row r="15" spans="1:8" x14ac:dyDescent="0.2">
      <c r="A15" s="10">
        <v>0</v>
      </c>
      <c r="B15" s="10" t="s">
        <v>22</v>
      </c>
      <c r="C15" s="11" t="s">
        <v>23</v>
      </c>
      <c r="D15" s="12">
        <v>1900</v>
      </c>
      <c r="E15" s="12">
        <v>1900</v>
      </c>
      <c r="F15" s="12">
        <v>8161.97</v>
      </c>
      <c r="G15" s="13">
        <f t="shared" si="0"/>
        <v>6261.97</v>
      </c>
      <c r="H15" s="13">
        <f t="shared" si="1"/>
        <v>429.5773684210526</v>
      </c>
    </row>
    <row r="16" spans="1:8" x14ac:dyDescent="0.2">
      <c r="A16" s="10">
        <v>1</v>
      </c>
      <c r="B16" s="10" t="s">
        <v>24</v>
      </c>
      <c r="C16" s="11" t="s">
        <v>25</v>
      </c>
      <c r="D16" s="12">
        <v>2283900</v>
      </c>
      <c r="E16" s="12">
        <v>1597600</v>
      </c>
      <c r="F16" s="12">
        <v>1257595.1499999999</v>
      </c>
      <c r="G16" s="13">
        <f t="shared" si="0"/>
        <v>-340004.85000000009</v>
      </c>
      <c r="H16" s="13">
        <f t="shared" si="1"/>
        <v>78.717773535302953</v>
      </c>
    </row>
    <row r="17" spans="1:8" ht="25.5" x14ac:dyDescent="0.2">
      <c r="A17" s="10">
        <v>0</v>
      </c>
      <c r="B17" s="10" t="s">
        <v>26</v>
      </c>
      <c r="C17" s="11" t="s">
        <v>27</v>
      </c>
      <c r="D17" s="12">
        <v>300000</v>
      </c>
      <c r="E17" s="12">
        <v>201100</v>
      </c>
      <c r="F17" s="12">
        <v>131904.49</v>
      </c>
      <c r="G17" s="13">
        <f t="shared" si="0"/>
        <v>-69195.510000000009</v>
      </c>
      <c r="H17" s="13">
        <f t="shared" si="1"/>
        <v>65.5914917951268</v>
      </c>
    </row>
    <row r="18" spans="1:8" ht="25.5" x14ac:dyDescent="0.2">
      <c r="A18" s="10">
        <v>0</v>
      </c>
      <c r="B18" s="10" t="s">
        <v>28</v>
      </c>
      <c r="C18" s="11" t="s">
        <v>29</v>
      </c>
      <c r="D18" s="12">
        <v>1100000</v>
      </c>
      <c r="E18" s="12">
        <v>731400</v>
      </c>
      <c r="F18" s="12">
        <v>447972.68</v>
      </c>
      <c r="G18" s="13">
        <f t="shared" si="0"/>
        <v>-283427.32</v>
      </c>
      <c r="H18" s="13">
        <f t="shared" si="1"/>
        <v>61.248657369428493</v>
      </c>
    </row>
    <row r="19" spans="1:8" ht="25.5" x14ac:dyDescent="0.2">
      <c r="A19" s="10">
        <v>0</v>
      </c>
      <c r="B19" s="10" t="s">
        <v>30</v>
      </c>
      <c r="C19" s="11" t="s">
        <v>31</v>
      </c>
      <c r="D19" s="12">
        <v>883900</v>
      </c>
      <c r="E19" s="12">
        <v>665100</v>
      </c>
      <c r="F19" s="12">
        <v>677717.98</v>
      </c>
      <c r="G19" s="13">
        <f t="shared" si="0"/>
        <v>12617.979999999981</v>
      </c>
      <c r="H19" s="13">
        <f t="shared" si="1"/>
        <v>101.89715531499021</v>
      </c>
    </row>
    <row r="20" spans="1:8" ht="25.5" x14ac:dyDescent="0.2">
      <c r="A20" s="10">
        <v>1</v>
      </c>
      <c r="B20" s="10" t="s">
        <v>32</v>
      </c>
      <c r="C20" s="11" t="s">
        <v>33</v>
      </c>
      <c r="D20" s="12">
        <v>37623600</v>
      </c>
      <c r="E20" s="12">
        <v>27128100</v>
      </c>
      <c r="F20" s="12">
        <v>27394348.119999997</v>
      </c>
      <c r="G20" s="13">
        <f t="shared" si="0"/>
        <v>266248.11999999732</v>
      </c>
      <c r="H20" s="13">
        <f t="shared" si="1"/>
        <v>100.98144772394674</v>
      </c>
    </row>
    <row r="21" spans="1:8" x14ac:dyDescent="0.2">
      <c r="A21" s="10">
        <v>0</v>
      </c>
      <c r="B21" s="10" t="s">
        <v>34</v>
      </c>
      <c r="C21" s="11" t="s">
        <v>35</v>
      </c>
      <c r="D21" s="12">
        <v>21124600</v>
      </c>
      <c r="E21" s="12">
        <v>15769700</v>
      </c>
      <c r="F21" s="12">
        <v>14799429.49</v>
      </c>
      <c r="G21" s="13">
        <f t="shared" si="0"/>
        <v>-970270.50999999978</v>
      </c>
      <c r="H21" s="13">
        <f t="shared" si="1"/>
        <v>93.847248140421186</v>
      </c>
    </row>
    <row r="22" spans="1:8" x14ac:dyDescent="0.2">
      <c r="A22" s="10">
        <v>0</v>
      </c>
      <c r="B22" s="10" t="s">
        <v>36</v>
      </c>
      <c r="C22" s="11" t="s">
        <v>37</v>
      </c>
      <c r="D22" s="12">
        <v>2000</v>
      </c>
      <c r="E22" s="12">
        <v>1400</v>
      </c>
      <c r="F22" s="12">
        <v>1530</v>
      </c>
      <c r="G22" s="13">
        <f t="shared" si="0"/>
        <v>130</v>
      </c>
      <c r="H22" s="13">
        <f t="shared" si="1"/>
        <v>109.28571428571428</v>
      </c>
    </row>
    <row r="23" spans="1:8" x14ac:dyDescent="0.2">
      <c r="A23" s="10">
        <v>0</v>
      </c>
      <c r="B23" s="10" t="s">
        <v>38</v>
      </c>
      <c r="C23" s="11" t="s">
        <v>39</v>
      </c>
      <c r="D23" s="12">
        <v>16497000</v>
      </c>
      <c r="E23" s="12">
        <v>11357000</v>
      </c>
      <c r="F23" s="12">
        <v>12593388.630000001</v>
      </c>
      <c r="G23" s="13">
        <f t="shared" si="0"/>
        <v>1236388.6300000008</v>
      </c>
      <c r="H23" s="13">
        <f t="shared" si="1"/>
        <v>110.88657770537995</v>
      </c>
    </row>
    <row r="24" spans="1:8" x14ac:dyDescent="0.2">
      <c r="A24" s="10">
        <v>1</v>
      </c>
      <c r="B24" s="10" t="s">
        <v>40</v>
      </c>
      <c r="C24" s="11" t="s">
        <v>41</v>
      </c>
      <c r="D24" s="12">
        <v>105000</v>
      </c>
      <c r="E24" s="12">
        <v>99200</v>
      </c>
      <c r="F24" s="12">
        <v>117650</v>
      </c>
      <c r="G24" s="13">
        <f t="shared" si="0"/>
        <v>18450</v>
      </c>
      <c r="H24" s="13">
        <f t="shared" si="1"/>
        <v>118.59879032258065</v>
      </c>
    </row>
    <row r="25" spans="1:8" ht="63.75" x14ac:dyDescent="0.2">
      <c r="A25" s="10">
        <v>0</v>
      </c>
      <c r="B25" s="10" t="s">
        <v>42</v>
      </c>
      <c r="C25" s="11" t="s">
        <v>43</v>
      </c>
      <c r="D25" s="12">
        <v>0</v>
      </c>
      <c r="E25" s="12">
        <v>0</v>
      </c>
      <c r="F25" s="12">
        <v>0</v>
      </c>
      <c r="G25" s="13">
        <f t="shared" si="0"/>
        <v>0</v>
      </c>
      <c r="H25" s="13">
        <f t="shared" si="1"/>
        <v>0</v>
      </c>
    </row>
    <row r="26" spans="1:8" x14ac:dyDescent="0.2">
      <c r="A26" s="10">
        <v>0</v>
      </c>
      <c r="B26" s="10" t="s">
        <v>44</v>
      </c>
      <c r="C26" s="11" t="s">
        <v>45</v>
      </c>
      <c r="D26" s="12">
        <v>105000</v>
      </c>
      <c r="E26" s="12">
        <v>99200</v>
      </c>
      <c r="F26" s="12">
        <v>117650</v>
      </c>
      <c r="G26" s="13">
        <f t="shared" si="0"/>
        <v>18450</v>
      </c>
      <c r="H26" s="13">
        <f t="shared" si="1"/>
        <v>118.59879032258065</v>
      </c>
    </row>
    <row r="27" spans="1:8" ht="25.5" x14ac:dyDescent="0.2">
      <c r="A27" s="10">
        <v>1</v>
      </c>
      <c r="B27" s="10" t="s">
        <v>46</v>
      </c>
      <c r="C27" s="11" t="s">
        <v>47</v>
      </c>
      <c r="D27" s="12">
        <v>878600</v>
      </c>
      <c r="E27" s="12">
        <v>683000</v>
      </c>
      <c r="F27" s="12">
        <v>537983.62</v>
      </c>
      <c r="G27" s="13">
        <f t="shared" si="0"/>
        <v>-145016.38</v>
      </c>
      <c r="H27" s="13">
        <f t="shared" si="1"/>
        <v>78.767733528550508</v>
      </c>
    </row>
    <row r="28" spans="1:8" x14ac:dyDescent="0.2">
      <c r="A28" s="10">
        <v>0</v>
      </c>
      <c r="B28" s="10" t="s">
        <v>48</v>
      </c>
      <c r="C28" s="11" t="s">
        <v>49</v>
      </c>
      <c r="D28" s="12">
        <v>857100</v>
      </c>
      <c r="E28" s="12">
        <v>667700</v>
      </c>
      <c r="F28" s="12">
        <v>521801.18</v>
      </c>
      <c r="G28" s="13">
        <f t="shared" si="0"/>
        <v>-145898.82</v>
      </c>
      <c r="H28" s="13">
        <f t="shared" si="1"/>
        <v>78.149045978732971</v>
      </c>
    </row>
    <row r="29" spans="1:8" ht="25.5" x14ac:dyDescent="0.2">
      <c r="A29" s="10">
        <v>0</v>
      </c>
      <c r="B29" s="10" t="s">
        <v>50</v>
      </c>
      <c r="C29" s="11" t="s">
        <v>51</v>
      </c>
      <c r="D29" s="12">
        <v>20000</v>
      </c>
      <c r="E29" s="12">
        <v>14200</v>
      </c>
      <c r="F29" s="12">
        <v>15474.75</v>
      </c>
      <c r="G29" s="13">
        <f t="shared" si="0"/>
        <v>1274.75</v>
      </c>
      <c r="H29" s="13">
        <f t="shared" si="1"/>
        <v>108.97711267605634</v>
      </c>
    </row>
    <row r="30" spans="1:8" x14ac:dyDescent="0.2">
      <c r="A30" s="10">
        <v>0</v>
      </c>
      <c r="B30" s="10" t="s">
        <v>52</v>
      </c>
      <c r="C30" s="11" t="s">
        <v>53</v>
      </c>
      <c r="D30" s="12">
        <v>1500</v>
      </c>
      <c r="E30" s="12">
        <v>1100</v>
      </c>
      <c r="F30" s="12">
        <v>243.8</v>
      </c>
      <c r="G30" s="13">
        <f t="shared" si="0"/>
        <v>-856.2</v>
      </c>
      <c r="H30" s="13">
        <f t="shared" si="1"/>
        <v>22.163636363636368</v>
      </c>
    </row>
    <row r="31" spans="1:8" ht="63.75" x14ac:dyDescent="0.2">
      <c r="A31" s="10">
        <v>0</v>
      </c>
      <c r="B31" s="10" t="s">
        <v>54</v>
      </c>
      <c r="C31" s="11" t="s">
        <v>55</v>
      </c>
      <c r="D31" s="12">
        <v>0</v>
      </c>
      <c r="E31" s="12">
        <v>0</v>
      </c>
      <c r="F31" s="12">
        <v>463.89</v>
      </c>
      <c r="G31" s="13">
        <f t="shared" si="0"/>
        <v>463.89</v>
      </c>
      <c r="H31" s="13">
        <f t="shared" si="1"/>
        <v>0</v>
      </c>
    </row>
    <row r="32" spans="1:8" x14ac:dyDescent="0.2">
      <c r="A32" s="10">
        <v>1</v>
      </c>
      <c r="B32" s="10" t="s">
        <v>56</v>
      </c>
      <c r="C32" s="11" t="s">
        <v>57</v>
      </c>
      <c r="D32" s="12">
        <v>58000</v>
      </c>
      <c r="E32" s="12">
        <v>56400</v>
      </c>
      <c r="F32" s="12">
        <v>69040.100000000006</v>
      </c>
      <c r="G32" s="13">
        <f t="shared" si="0"/>
        <v>12640.100000000006</v>
      </c>
      <c r="H32" s="13">
        <f t="shared" si="1"/>
        <v>122.41152482269504</v>
      </c>
    </row>
    <row r="33" spans="1:8" x14ac:dyDescent="0.2">
      <c r="A33" s="10">
        <v>0</v>
      </c>
      <c r="B33" s="10" t="s">
        <v>58</v>
      </c>
      <c r="C33" s="11" t="s">
        <v>45</v>
      </c>
      <c r="D33" s="12">
        <v>58000</v>
      </c>
      <c r="E33" s="12">
        <v>56400</v>
      </c>
      <c r="F33" s="12">
        <v>69040.100000000006</v>
      </c>
      <c r="G33" s="13">
        <f t="shared" si="0"/>
        <v>12640.100000000006</v>
      </c>
      <c r="H33" s="13">
        <f t="shared" si="1"/>
        <v>122.41152482269504</v>
      </c>
    </row>
    <row r="34" spans="1:8" x14ac:dyDescent="0.2">
      <c r="A34" s="10">
        <v>1</v>
      </c>
      <c r="B34" s="10" t="s">
        <v>59</v>
      </c>
      <c r="C34" s="11" t="s">
        <v>60</v>
      </c>
      <c r="D34" s="12">
        <v>106495719.92</v>
      </c>
      <c r="E34" s="12">
        <v>79638870.920000002</v>
      </c>
      <c r="F34" s="12">
        <v>78205178.409999996</v>
      </c>
      <c r="G34" s="13">
        <f t="shared" si="0"/>
        <v>-1433692.5100000054</v>
      </c>
      <c r="H34" s="13">
        <f t="shared" si="1"/>
        <v>98.199757865175911</v>
      </c>
    </row>
    <row r="35" spans="1:8" x14ac:dyDescent="0.2">
      <c r="A35" s="10">
        <v>0</v>
      </c>
      <c r="B35" s="10" t="s">
        <v>61</v>
      </c>
      <c r="C35" s="11" t="s">
        <v>62</v>
      </c>
      <c r="D35" s="12">
        <v>26422500</v>
      </c>
      <c r="E35" s="12">
        <v>19816200</v>
      </c>
      <c r="F35" s="12">
        <v>19817100</v>
      </c>
      <c r="G35" s="13">
        <f t="shared" si="0"/>
        <v>900</v>
      </c>
      <c r="H35" s="13">
        <f t="shared" si="1"/>
        <v>100.00454173857753</v>
      </c>
    </row>
    <row r="36" spans="1:8" x14ac:dyDescent="0.2">
      <c r="A36" s="10">
        <v>0</v>
      </c>
      <c r="B36" s="10" t="s">
        <v>63</v>
      </c>
      <c r="C36" s="11" t="s">
        <v>64</v>
      </c>
      <c r="D36" s="12">
        <v>74719200</v>
      </c>
      <c r="E36" s="12">
        <v>55043800</v>
      </c>
      <c r="F36" s="12">
        <v>55043800</v>
      </c>
      <c r="G36" s="13">
        <f t="shared" si="0"/>
        <v>0</v>
      </c>
      <c r="H36" s="13">
        <f t="shared" si="1"/>
        <v>100</v>
      </c>
    </row>
    <row r="37" spans="1:8" x14ac:dyDescent="0.2">
      <c r="A37" s="10">
        <v>0</v>
      </c>
      <c r="B37" s="10" t="s">
        <v>65</v>
      </c>
      <c r="C37" s="11" t="s">
        <v>66</v>
      </c>
      <c r="D37" s="12">
        <v>1525700</v>
      </c>
      <c r="E37" s="12">
        <v>1144278</v>
      </c>
      <c r="F37" s="12">
        <v>1144278</v>
      </c>
      <c r="G37" s="13">
        <f t="shared" si="0"/>
        <v>0</v>
      </c>
      <c r="H37" s="13">
        <f t="shared" si="1"/>
        <v>100</v>
      </c>
    </row>
    <row r="38" spans="1:8" x14ac:dyDescent="0.2">
      <c r="A38" s="10">
        <v>0</v>
      </c>
      <c r="B38" s="10" t="s">
        <v>67</v>
      </c>
      <c r="C38" s="11" t="s">
        <v>68</v>
      </c>
      <c r="D38" s="12">
        <v>3828319.92</v>
      </c>
      <c r="E38" s="12">
        <v>3634592.92</v>
      </c>
      <c r="F38" s="12">
        <v>2200000.41</v>
      </c>
      <c r="G38" s="13">
        <f t="shared" si="0"/>
        <v>-1434592.5099999998</v>
      </c>
      <c r="H38" s="13">
        <f t="shared" si="1"/>
        <v>60.52948592658349</v>
      </c>
    </row>
    <row r="39" spans="1:8" x14ac:dyDescent="0.2">
      <c r="A39" s="10">
        <v>1</v>
      </c>
      <c r="B39" s="10" t="s">
        <v>69</v>
      </c>
      <c r="C39" s="11" t="s">
        <v>70</v>
      </c>
      <c r="D39" s="12">
        <v>86540100</v>
      </c>
      <c r="E39" s="12">
        <v>61915222</v>
      </c>
      <c r="F39" s="12">
        <v>62543329.57</v>
      </c>
      <c r="G39" s="13">
        <f t="shared" si="0"/>
        <v>628107.5700000003</v>
      </c>
      <c r="H39" s="13">
        <f t="shared" si="1"/>
        <v>101.01446389064066</v>
      </c>
    </row>
    <row r="40" spans="1:8" x14ac:dyDescent="0.2">
      <c r="A40" s="10">
        <v>1</v>
      </c>
      <c r="B40" s="10" t="s">
        <v>69</v>
      </c>
      <c r="C40" s="11" t="s">
        <v>71</v>
      </c>
      <c r="D40" s="12">
        <v>193035819.91999999</v>
      </c>
      <c r="E40" s="12">
        <v>141554092.91999999</v>
      </c>
      <c r="F40" s="12">
        <v>140748507.97999999</v>
      </c>
      <c r="G40" s="13">
        <f t="shared" si="0"/>
        <v>-805584.93999999762</v>
      </c>
      <c r="H40" s="13">
        <f t="shared" si="1"/>
        <v>99.430899578117277</v>
      </c>
    </row>
    <row r="43" spans="1:8" ht="18.75" x14ac:dyDescent="0.3">
      <c r="C43" s="14" t="s">
        <v>73</v>
      </c>
      <c r="D43" s="15"/>
      <c r="E43" s="15" t="s">
        <v>74</v>
      </c>
    </row>
  </sheetData>
  <mergeCells count="3">
    <mergeCell ref="B3:H3"/>
    <mergeCell ref="B5:H5"/>
    <mergeCell ref="C4:G4"/>
  </mergeCells>
  <conditionalFormatting sqref="B8:B40">
    <cfRule type="expression" dxfId="6" priority="1" stopIfTrue="1">
      <formula>A8=1</formula>
    </cfRule>
  </conditionalFormatting>
  <conditionalFormatting sqref="C8:C40">
    <cfRule type="expression" dxfId="5" priority="2" stopIfTrue="1">
      <formula>A8=1</formula>
    </cfRule>
  </conditionalFormatting>
  <conditionalFormatting sqref="D8:D40">
    <cfRule type="expression" dxfId="4" priority="4" stopIfTrue="1">
      <formula>A8=1</formula>
    </cfRule>
  </conditionalFormatting>
  <conditionalFormatting sqref="E8:E40">
    <cfRule type="expression" dxfId="3" priority="5" stopIfTrue="1">
      <formula>A8=1</formula>
    </cfRule>
  </conditionalFormatting>
  <conditionalFormatting sqref="F8:F40">
    <cfRule type="expression" dxfId="2" priority="6" stopIfTrue="1">
      <formula>A8=1</formula>
    </cfRule>
  </conditionalFormatting>
  <conditionalFormatting sqref="G8:G40">
    <cfRule type="expression" dxfId="1" priority="7" stopIfTrue="1">
      <formula>A8=1</formula>
    </cfRule>
  </conditionalFormatting>
  <conditionalFormatting sqref="H8:H40">
    <cfRule type="expression" dxfId="0" priority="8" stopIfTrue="1">
      <formula>A8=1</formula>
    </cfRule>
  </conditionalFormatting>
  <pageMargins left="0.32" right="0.33" top="0.39370078740157499" bottom="0.39370078740157499" header="0" footer="0"/>
  <pageSetup paperSize="9" scale="76" fitToHeight="7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Герман</dc:creator>
  <cp:lastModifiedBy>Герман</cp:lastModifiedBy>
  <cp:lastPrinted>2021-12-09T09:37:35Z</cp:lastPrinted>
  <dcterms:created xsi:type="dcterms:W3CDTF">2021-10-28T13:14:32Z</dcterms:created>
  <dcterms:modified xsi:type="dcterms:W3CDTF">2021-12-09T09:47:30Z</dcterms:modified>
</cp:coreProperties>
</file>