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виконання 1 кв.2020р\"/>
    </mc:Choice>
  </mc:AlternateContent>
  <bookViews>
    <workbookView xWindow="240" yWindow="30" windowWidth="19995" windowHeight="10740"/>
  </bookViews>
  <sheets>
    <sheet name="Лист1 (3)" sheetId="3" r:id="rId1"/>
  </sheets>
  <calcPr calcId="152511"/>
</workbook>
</file>

<file path=xl/calcChain.xml><?xml version="1.0" encoding="utf-8"?>
<calcChain xmlns="http://schemas.openxmlformats.org/spreadsheetml/2006/main">
  <c r="P59" i="3" l="1"/>
  <c r="O59" i="3"/>
  <c r="N59" i="3"/>
  <c r="M59" i="3"/>
  <c r="L59" i="3"/>
  <c r="K59" i="3"/>
  <c r="P58" i="3"/>
  <c r="O58" i="3"/>
  <c r="N58" i="3"/>
  <c r="M58" i="3"/>
  <c r="L58" i="3"/>
  <c r="K58" i="3"/>
  <c r="P57" i="3"/>
  <c r="O57" i="3"/>
  <c r="N57" i="3"/>
  <c r="M57" i="3"/>
  <c r="L57" i="3"/>
  <c r="K57" i="3"/>
  <c r="P56" i="3"/>
  <c r="O56" i="3"/>
  <c r="N56" i="3"/>
  <c r="M56" i="3"/>
  <c r="L56" i="3"/>
  <c r="K56" i="3"/>
  <c r="P55" i="3"/>
  <c r="O55" i="3"/>
  <c r="N55" i="3"/>
  <c r="M55" i="3"/>
  <c r="L55" i="3"/>
  <c r="K55" i="3"/>
  <c r="P54" i="3"/>
  <c r="O54" i="3"/>
  <c r="N54" i="3"/>
  <c r="M54" i="3"/>
  <c r="L54" i="3"/>
  <c r="K54" i="3"/>
  <c r="P53" i="3"/>
  <c r="O53" i="3"/>
  <c r="N53" i="3"/>
  <c r="M53" i="3"/>
  <c r="L53" i="3"/>
  <c r="K53" i="3"/>
  <c r="P52" i="3"/>
  <c r="O52" i="3"/>
  <c r="N52" i="3"/>
  <c r="M52" i="3"/>
  <c r="L52" i="3"/>
  <c r="K52" i="3"/>
  <c r="P51" i="3"/>
  <c r="O51" i="3"/>
  <c r="N51" i="3"/>
  <c r="M51" i="3"/>
  <c r="L51" i="3"/>
  <c r="K51" i="3"/>
  <c r="P50" i="3"/>
  <c r="O50" i="3"/>
  <c r="N50" i="3"/>
  <c r="M50" i="3"/>
  <c r="L50" i="3"/>
  <c r="K50" i="3"/>
  <c r="P49" i="3"/>
  <c r="O49" i="3"/>
  <c r="N49" i="3"/>
  <c r="M49" i="3"/>
  <c r="L49" i="3"/>
  <c r="K49" i="3"/>
  <c r="P48" i="3"/>
  <c r="O48" i="3"/>
  <c r="N48" i="3"/>
  <c r="M48" i="3"/>
  <c r="L48" i="3"/>
  <c r="K48" i="3"/>
  <c r="P47" i="3"/>
  <c r="O47" i="3"/>
  <c r="N47" i="3"/>
  <c r="M47" i="3"/>
  <c r="L47" i="3"/>
  <c r="K47" i="3"/>
  <c r="P46" i="3"/>
  <c r="O46" i="3"/>
  <c r="N46" i="3"/>
  <c r="M46" i="3"/>
  <c r="L46" i="3"/>
  <c r="K46" i="3"/>
  <c r="P45" i="3"/>
  <c r="O45" i="3"/>
  <c r="N45" i="3"/>
  <c r="M45" i="3"/>
  <c r="L45" i="3"/>
  <c r="K45" i="3"/>
  <c r="P44" i="3"/>
  <c r="O44" i="3"/>
  <c r="N44" i="3"/>
  <c r="M44" i="3"/>
  <c r="L44" i="3"/>
  <c r="K44" i="3"/>
  <c r="P41" i="3"/>
  <c r="O41" i="3"/>
  <c r="N41" i="3"/>
  <c r="M41" i="3"/>
  <c r="L41" i="3"/>
  <c r="K41" i="3"/>
  <c r="P40" i="3"/>
  <c r="O40" i="3"/>
  <c r="N40" i="3"/>
  <c r="M40" i="3"/>
  <c r="L40" i="3"/>
  <c r="K40" i="3"/>
  <c r="P39" i="3"/>
  <c r="O39" i="3"/>
  <c r="N39" i="3"/>
  <c r="M39" i="3"/>
  <c r="L39" i="3"/>
  <c r="K39" i="3"/>
  <c r="P38" i="3"/>
  <c r="O38" i="3"/>
  <c r="N38" i="3"/>
  <c r="M38" i="3"/>
  <c r="L38" i="3"/>
  <c r="K38" i="3"/>
  <c r="P37" i="3"/>
  <c r="O37" i="3"/>
  <c r="N37" i="3"/>
  <c r="M37" i="3"/>
  <c r="L37" i="3"/>
  <c r="K37" i="3"/>
  <c r="P36" i="3"/>
  <c r="O36" i="3"/>
  <c r="N36" i="3"/>
  <c r="M36" i="3"/>
  <c r="L36" i="3"/>
  <c r="K36" i="3"/>
  <c r="P35" i="3"/>
  <c r="O35" i="3"/>
  <c r="N35" i="3"/>
  <c r="M35" i="3"/>
  <c r="L35" i="3"/>
  <c r="K35" i="3"/>
  <c r="P34" i="3"/>
  <c r="O34" i="3"/>
  <c r="N34" i="3"/>
  <c r="M34" i="3"/>
  <c r="L34" i="3"/>
  <c r="K34" i="3"/>
  <c r="P33" i="3"/>
  <c r="O33" i="3"/>
  <c r="N33" i="3"/>
  <c r="M33" i="3"/>
  <c r="L33" i="3"/>
  <c r="K33" i="3"/>
  <c r="P32" i="3"/>
  <c r="O32" i="3"/>
  <c r="N32" i="3"/>
  <c r="M32" i="3"/>
  <c r="L32" i="3"/>
  <c r="K32" i="3"/>
  <c r="P31" i="3"/>
  <c r="O31" i="3"/>
  <c r="N31" i="3"/>
  <c r="M31" i="3"/>
  <c r="L31" i="3"/>
  <c r="K31" i="3"/>
  <c r="P30" i="3"/>
  <c r="O30" i="3"/>
  <c r="N30" i="3"/>
  <c r="M30" i="3"/>
  <c r="L30" i="3"/>
  <c r="K30" i="3"/>
  <c r="P29" i="3"/>
  <c r="O29" i="3"/>
  <c r="N29" i="3"/>
  <c r="M29" i="3"/>
  <c r="L29" i="3"/>
  <c r="K29" i="3"/>
  <c r="P28" i="3"/>
  <c r="O28" i="3"/>
  <c r="N28" i="3"/>
  <c r="M28" i="3"/>
  <c r="L28" i="3"/>
  <c r="K28" i="3"/>
  <c r="P27" i="3"/>
  <c r="O27" i="3"/>
  <c r="N27" i="3"/>
  <c r="M27" i="3"/>
  <c r="L27" i="3"/>
  <c r="K27" i="3"/>
  <c r="P25" i="3"/>
  <c r="O25" i="3"/>
  <c r="N25" i="3"/>
  <c r="M25" i="3"/>
  <c r="L25" i="3"/>
  <c r="K25" i="3"/>
  <c r="P24" i="3"/>
  <c r="O24" i="3"/>
  <c r="N24" i="3"/>
  <c r="M24" i="3"/>
  <c r="L24" i="3"/>
  <c r="K24" i="3"/>
  <c r="P23" i="3"/>
  <c r="O23" i="3"/>
  <c r="N23" i="3"/>
  <c r="M23" i="3"/>
  <c r="L23" i="3"/>
  <c r="K23" i="3"/>
  <c r="P22" i="3"/>
  <c r="O22" i="3"/>
  <c r="N22" i="3"/>
  <c r="M22" i="3"/>
  <c r="L22" i="3"/>
  <c r="K22" i="3"/>
  <c r="P21" i="3"/>
  <c r="O21" i="3"/>
  <c r="N21" i="3"/>
  <c r="M21" i="3"/>
  <c r="L21" i="3"/>
  <c r="K21" i="3"/>
  <c r="P20" i="3"/>
  <c r="O20" i="3"/>
  <c r="N20" i="3"/>
  <c r="M20" i="3"/>
  <c r="L20" i="3"/>
  <c r="K20" i="3"/>
  <c r="P19" i="3"/>
  <c r="O19" i="3"/>
  <c r="N19" i="3"/>
  <c r="M19" i="3"/>
  <c r="L19" i="3"/>
  <c r="K19" i="3"/>
  <c r="P18" i="3"/>
  <c r="O18" i="3"/>
  <c r="N18" i="3"/>
  <c r="M18" i="3"/>
  <c r="L18" i="3"/>
  <c r="K18" i="3"/>
  <c r="P17" i="3"/>
  <c r="O17" i="3"/>
  <c r="N17" i="3"/>
  <c r="M17" i="3"/>
  <c r="L17" i="3"/>
  <c r="K17" i="3"/>
  <c r="P16" i="3"/>
  <c r="O16" i="3"/>
  <c r="N16" i="3"/>
  <c r="M16" i="3"/>
  <c r="L16" i="3"/>
  <c r="K16" i="3"/>
  <c r="P15" i="3"/>
  <c r="O15" i="3"/>
  <c r="N15" i="3"/>
  <c r="M15" i="3"/>
  <c r="L15" i="3"/>
  <c r="K15" i="3"/>
  <c r="P14" i="3"/>
  <c r="O14" i="3"/>
  <c r="N14" i="3"/>
  <c r="M14" i="3"/>
  <c r="L14" i="3"/>
  <c r="K14" i="3"/>
  <c r="P13" i="3"/>
  <c r="O13" i="3"/>
  <c r="N13" i="3"/>
  <c r="M13" i="3"/>
  <c r="L13" i="3"/>
  <c r="K13" i="3"/>
  <c r="P12" i="3"/>
  <c r="O12" i="3"/>
  <c r="N12" i="3"/>
  <c r="M12" i="3"/>
  <c r="L12" i="3"/>
  <c r="K12" i="3"/>
  <c r="P11" i="3"/>
  <c r="O11" i="3"/>
  <c r="N11" i="3"/>
  <c r="M11" i="3"/>
  <c r="L11" i="3"/>
  <c r="K11" i="3"/>
  <c r="P10" i="3"/>
  <c r="O10" i="3"/>
  <c r="N10" i="3"/>
  <c r="M10" i="3"/>
  <c r="L10" i="3"/>
  <c r="K10" i="3"/>
  <c r="P9" i="3"/>
  <c r="O9" i="3"/>
  <c r="N9" i="3"/>
  <c r="M9" i="3"/>
  <c r="L9" i="3"/>
  <c r="K9" i="3"/>
  <c r="P8" i="3"/>
  <c r="O8" i="3"/>
  <c r="N8" i="3"/>
  <c r="M8" i="3"/>
  <c r="L8" i="3"/>
  <c r="K8" i="3"/>
</calcChain>
</file>

<file path=xl/sharedStrings.xml><?xml version="1.0" encoding="utf-8"?>
<sst xmlns="http://schemas.openxmlformats.org/spreadsheetml/2006/main" count="124" uniqueCount="57">
  <si>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</si>
  <si>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</si>
  <si>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</si>
  <si>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</si>
  <si>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</si>
  <si>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</si>
  <si>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</si>
  <si>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</si>
  <si>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</si>
  <si>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</si>
  <si>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</si>
  <si>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</si>
  <si>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</si>
  <si>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</si>
  <si>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</si>
  <si>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</si>
  <si>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</si>
  <si>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</si>
  <si>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</si>
  <si>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</si>
  <si>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</si>
  <si>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</si>
  <si>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</si>
  <si>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</si>
  <si>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</si>
  <si>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</si>
  <si>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</si>
  <si>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</si>
  <si>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</si>
  <si>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</si>
  <si>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</si>
  <si>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</si>
  <si>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</si>
  <si>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</si>
  <si>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</si>
  <si>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3000</t>
  </si>
  <si>
    <t>Соціальний захист та соціальне забезпечення</t>
  </si>
  <si>
    <t>4000</t>
  </si>
  <si>
    <t>Культура i мистецтво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</si>
  <si>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</si>
  <si>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</si>
  <si>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</si>
  <si>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</si>
  <si>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</si>
  <si>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</si>
  <si>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</si>
  <si>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</si>
  <si>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</si>
  <si>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 xml:space="preserve">                                                                                Всього по бюджету</t>
  </si>
  <si>
    <t xml:space="preserve">Касові видатки </t>
  </si>
  <si>
    <t>Тис.грн.</t>
  </si>
  <si>
    <t xml:space="preserve">Освіта                                                                                                                                                     </t>
  </si>
  <si>
    <t>Додаток №3</t>
  </si>
  <si>
    <t>Охорона здоров`я</t>
  </si>
  <si>
    <t xml:space="preserve">Секретар  ради                                                       Марія  Гавінська </t>
  </si>
  <si>
    <t>ВИДАТКОВА ЧАСТИНА  ЗАГАЛЬНОГО ФОНДУ БЮДЖЕТУ ХОДОРІВСЬКОЇ ОТГ ЗА  1 кв.2020р.</t>
  </si>
  <si>
    <t xml:space="preserve">                 ВИКОНАННЯ ВИДАТКОВОЇ ЧАСТИНИ-82,62 %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</si>
</sst>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2" fontId="0" fillId="2" borderId="2" xfId="0" applyNumberFormat="1" applyFill="1" applyBorder="1"/>
    <xf numFmtId="0" fontId="0" fillId="0" borderId="2" xfId="0" quotePrefix="1" applyBorder="1"/>
    <xf numFmtId="0" fontId="0" fillId="0" borderId="2" xfId="0" quotePrefix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/>
    <xf numFmtId="0" fontId="0" fillId="3" borderId="0" xfId="0" applyFill="1" applyBorder="1"/>
    <xf numFmtId="0" fontId="0" fillId="3" borderId="0" xfId="0" applyFill="1"/>
    <xf numFmtId="0" fontId="2" fillId="0" borderId="0" xfId="0" applyFont="1" applyAlignment="1">
      <alignment horizontal="right"/>
    </xf>
    <xf numFmtId="2" fontId="0" fillId="2" borderId="0" xfId="0" applyNumberFormat="1" applyFill="1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2" fontId="0" fillId="2" borderId="0" xfId="0" applyNumberFormat="1" applyFill="1" applyBorder="1" applyAlignment="1">
      <alignment horizontal="center"/>
    </xf>
    <xf numFmtId="0" fontId="3" fillId="0" borderId="0" xfId="0" applyFont="1"/>
    <xf numFmtId="0" fontId="4" fillId="2" borderId="2" xfId="0" quotePrefix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2" fontId="4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/>
    <xf numFmtId="0" fontId="4" fillId="2" borderId="3" xfId="0" applyFont="1" applyFill="1" applyBorder="1" applyAlignment="1"/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tabSelected="1" workbookViewId="0">
      <selection activeCell="V45" sqref="V45"/>
    </sheetView>
  </sheetViews>
  <sheetFormatPr defaultRowHeight="12.75" x14ac:dyDescent="0.2"/>
  <cols>
    <col min="2" max="2" width="71.28515625" customWidth="1"/>
    <col min="3" max="3" width="0.28515625" hidden="1" customWidth="1"/>
    <col min="4" max="4" width="15.28515625" customWidth="1"/>
    <col min="5" max="6" width="12.42578125" hidden="1" customWidth="1"/>
    <col min="7" max="7" width="9.28515625" hidden="1" customWidth="1"/>
    <col min="8" max="8" width="16.42578125" customWidth="1"/>
    <col min="9" max="10" width="9.28515625" hidden="1" customWidth="1"/>
    <col min="11" max="12" width="10.42578125" hidden="1" customWidth="1"/>
    <col min="13" max="13" width="9.28515625" hidden="1" customWidth="1"/>
    <col min="14" max="15" width="10.42578125" hidden="1" customWidth="1"/>
    <col min="16" max="16" width="9.28515625" hidden="1" customWidth="1"/>
    <col min="19" max="19" width="15.28515625" customWidth="1"/>
  </cols>
  <sheetData>
    <row r="1" spans="1:20" x14ac:dyDescent="0.2">
      <c r="H1" t="s">
        <v>52</v>
      </c>
    </row>
    <row r="2" spans="1:20" ht="15.75" x14ac:dyDescent="0.25">
      <c r="A2" s="23" t="s">
        <v>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20" hidden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0" x14ac:dyDescent="0.2">
      <c r="H4" s="14" t="s">
        <v>50</v>
      </c>
    </row>
    <row r="5" spans="1:20" ht="48" customHeight="1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49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R5" s="9"/>
      <c r="S5" s="10"/>
    </row>
    <row r="6" spans="1:20" x14ac:dyDescent="0.2">
      <c r="A6" s="1">
        <v>1</v>
      </c>
      <c r="B6" s="1">
        <v>2</v>
      </c>
      <c r="C6" s="1">
        <v>3</v>
      </c>
      <c r="D6" s="1">
        <v>3</v>
      </c>
      <c r="E6" s="1">
        <v>5</v>
      </c>
      <c r="F6" s="1">
        <v>6</v>
      </c>
      <c r="G6" s="1">
        <v>7</v>
      </c>
      <c r="H6" s="1">
        <v>4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R6" s="9"/>
      <c r="S6" s="10"/>
    </row>
    <row r="7" spans="1:20" hidden="1" x14ac:dyDescent="0.2">
      <c r="A7" s="2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R7" s="9"/>
      <c r="S7" s="11"/>
    </row>
    <row r="8" spans="1:20" ht="28.5" customHeight="1" x14ac:dyDescent="0.2">
      <c r="A8" s="19" t="s">
        <v>15</v>
      </c>
      <c r="B8" s="20" t="s">
        <v>16</v>
      </c>
      <c r="C8" s="21">
        <v>13673400</v>
      </c>
      <c r="D8" s="21">
        <v>5111.3999999999996</v>
      </c>
      <c r="E8" s="21">
        <v>14058531</v>
      </c>
      <c r="F8" s="21">
        <v>13930640.199999999</v>
      </c>
      <c r="G8" s="21">
        <v>0</v>
      </c>
      <c r="H8" s="21">
        <v>4269.1000000000004</v>
      </c>
      <c r="I8" s="4">
        <v>0</v>
      </c>
      <c r="J8" s="4">
        <v>0</v>
      </c>
      <c r="K8" s="4">
        <f t="shared" ref="K8:K59" si="0">E8-F8</f>
        <v>127890.80000000075</v>
      </c>
      <c r="L8" s="4">
        <f t="shared" ref="L8:L59" si="1">D8-F8</f>
        <v>-13925528.799999999</v>
      </c>
      <c r="M8" s="4">
        <f t="shared" ref="M8:M59" si="2">IF(E8=0,0,(F8/E8)*100)</f>
        <v>99.090297556693514</v>
      </c>
      <c r="N8" s="4">
        <f t="shared" ref="N8:N59" si="3">D8-H8</f>
        <v>842.29999999999927</v>
      </c>
      <c r="O8" s="4">
        <f t="shared" ref="O8:O59" si="4">E8-H8</f>
        <v>14054261.9</v>
      </c>
      <c r="P8" s="4">
        <f t="shared" ref="P8:P59" si="5">IF(E8=0,0,(H8/E8)*100)</f>
        <v>3.0366615117895322E-2</v>
      </c>
      <c r="R8" s="12"/>
      <c r="S8" s="15"/>
      <c r="T8" s="12"/>
    </row>
    <row r="9" spans="1:20" x14ac:dyDescent="0.2">
      <c r="A9" s="6" t="s">
        <v>17</v>
      </c>
      <c r="B9" s="7" t="s">
        <v>18</v>
      </c>
      <c r="C9" s="8">
        <v>9974600</v>
      </c>
      <c r="D9" s="8">
        <v>3333</v>
      </c>
      <c r="E9" s="8">
        <v>9974600</v>
      </c>
      <c r="F9" s="8">
        <v>9958742.4900000002</v>
      </c>
      <c r="G9" s="8">
        <v>0</v>
      </c>
      <c r="H9" s="8">
        <v>3173.9</v>
      </c>
      <c r="I9" s="3">
        <v>0</v>
      </c>
      <c r="J9" s="3">
        <v>0</v>
      </c>
      <c r="K9" s="3">
        <f t="shared" si="0"/>
        <v>15857.509999999776</v>
      </c>
      <c r="L9" s="3">
        <f t="shared" si="1"/>
        <v>-9955409.4900000002</v>
      </c>
      <c r="M9" s="3">
        <f t="shared" si="2"/>
        <v>99.84102109357768</v>
      </c>
      <c r="N9" s="3">
        <f t="shared" si="3"/>
        <v>159.09999999999991</v>
      </c>
      <c r="O9" s="3">
        <f t="shared" si="4"/>
        <v>9971426.0999999996</v>
      </c>
      <c r="P9" s="3">
        <f t="shared" si="5"/>
        <v>3.1819822348765868E-2</v>
      </c>
      <c r="R9" s="12"/>
      <c r="S9" s="16"/>
      <c r="T9" s="12"/>
    </row>
    <row r="10" spans="1:20" ht="16.5" customHeight="1" x14ac:dyDescent="0.2">
      <c r="A10" s="6" t="s">
        <v>19</v>
      </c>
      <c r="B10" s="7" t="s">
        <v>20</v>
      </c>
      <c r="C10" s="8">
        <v>2194400</v>
      </c>
      <c r="D10" s="8">
        <v>733.4</v>
      </c>
      <c r="E10" s="8">
        <v>2191400</v>
      </c>
      <c r="F10" s="8">
        <v>2152685.0499999998</v>
      </c>
      <c r="G10" s="8">
        <v>0</v>
      </c>
      <c r="H10" s="8">
        <v>685.8</v>
      </c>
      <c r="I10" s="3">
        <v>0</v>
      </c>
      <c r="J10" s="3">
        <v>0</v>
      </c>
      <c r="K10" s="3">
        <f t="shared" si="0"/>
        <v>38714.950000000186</v>
      </c>
      <c r="L10" s="3">
        <f t="shared" si="1"/>
        <v>-2151951.65</v>
      </c>
      <c r="M10" s="3">
        <f t="shared" si="2"/>
        <v>98.233323446198767</v>
      </c>
      <c r="N10" s="3">
        <f t="shared" si="3"/>
        <v>47.600000000000023</v>
      </c>
      <c r="O10" s="3">
        <f t="shared" si="4"/>
        <v>2190714.2000000002</v>
      </c>
      <c r="P10" s="3">
        <f t="shared" si="5"/>
        <v>3.1295062517112344E-2</v>
      </c>
      <c r="R10" s="12"/>
      <c r="S10" s="16"/>
      <c r="T10" s="12"/>
    </row>
    <row r="11" spans="1:20" ht="18" customHeight="1" x14ac:dyDescent="0.2">
      <c r="A11" s="6" t="s">
        <v>21</v>
      </c>
      <c r="B11" s="7" t="s">
        <v>22</v>
      </c>
      <c r="C11" s="8">
        <v>422500</v>
      </c>
      <c r="D11" s="8">
        <v>254.4</v>
      </c>
      <c r="E11" s="8">
        <v>422000</v>
      </c>
      <c r="F11" s="8">
        <v>381152.7</v>
      </c>
      <c r="G11" s="8">
        <v>0</v>
      </c>
      <c r="H11" s="8">
        <v>105.5</v>
      </c>
      <c r="I11" s="3">
        <v>0</v>
      </c>
      <c r="J11" s="3">
        <v>0</v>
      </c>
      <c r="K11" s="3">
        <f t="shared" si="0"/>
        <v>40847.299999999988</v>
      </c>
      <c r="L11" s="3">
        <f t="shared" si="1"/>
        <v>-380898.3</v>
      </c>
      <c r="M11" s="3">
        <f t="shared" si="2"/>
        <v>90.320545023696681</v>
      </c>
      <c r="N11" s="3">
        <f t="shared" si="3"/>
        <v>148.9</v>
      </c>
      <c r="O11" s="3">
        <f t="shared" si="4"/>
        <v>421894.5</v>
      </c>
      <c r="P11" s="3">
        <f t="shared" si="5"/>
        <v>2.5000000000000001E-2</v>
      </c>
      <c r="R11" s="12"/>
      <c r="S11" s="16"/>
      <c r="T11" s="12"/>
    </row>
    <row r="12" spans="1:20" ht="27.75" customHeight="1" x14ac:dyDescent="0.2">
      <c r="A12" s="6" t="s">
        <v>23</v>
      </c>
      <c r="B12" s="7" t="s">
        <v>24</v>
      </c>
      <c r="C12" s="8">
        <v>1500</v>
      </c>
      <c r="D12" s="8">
        <v>2</v>
      </c>
      <c r="E12" s="8">
        <v>101800</v>
      </c>
      <c r="F12" s="8">
        <v>101507.92</v>
      </c>
      <c r="G12" s="8">
        <v>0</v>
      </c>
      <c r="H12" s="8"/>
      <c r="I12" s="3">
        <v>0</v>
      </c>
      <c r="J12" s="3">
        <v>0</v>
      </c>
      <c r="K12" s="3">
        <f t="shared" si="0"/>
        <v>292.08000000000175</v>
      </c>
      <c r="L12" s="3">
        <f t="shared" si="1"/>
        <v>-101505.92</v>
      </c>
      <c r="M12" s="3">
        <f t="shared" si="2"/>
        <v>99.713084479371318</v>
      </c>
      <c r="N12" s="3">
        <f t="shared" si="3"/>
        <v>2</v>
      </c>
      <c r="O12" s="3">
        <f t="shared" si="4"/>
        <v>101800</v>
      </c>
      <c r="P12" s="3">
        <f t="shared" si="5"/>
        <v>0</v>
      </c>
      <c r="R12" s="12"/>
      <c r="S12" s="16"/>
      <c r="T12" s="12"/>
    </row>
    <row r="13" spans="1:20" ht="14.25" customHeight="1" x14ac:dyDescent="0.2">
      <c r="A13" s="6" t="s">
        <v>25</v>
      </c>
      <c r="B13" s="7" t="s">
        <v>26</v>
      </c>
      <c r="C13" s="8">
        <v>1080400</v>
      </c>
      <c r="D13" s="8">
        <v>788.6</v>
      </c>
      <c r="E13" s="8">
        <v>1368731</v>
      </c>
      <c r="F13" s="8">
        <v>1336552.04</v>
      </c>
      <c r="G13" s="8">
        <v>0</v>
      </c>
      <c r="H13" s="8">
        <v>303.89999999999998</v>
      </c>
      <c r="I13" s="3">
        <v>0</v>
      </c>
      <c r="J13" s="3">
        <v>0</v>
      </c>
      <c r="K13" s="3">
        <f t="shared" si="0"/>
        <v>32178.959999999963</v>
      </c>
      <c r="L13" s="3">
        <f t="shared" si="1"/>
        <v>-1335763.44</v>
      </c>
      <c r="M13" s="3">
        <f t="shared" si="2"/>
        <v>97.6489931184433</v>
      </c>
      <c r="N13" s="3">
        <f t="shared" si="3"/>
        <v>484.70000000000005</v>
      </c>
      <c r="O13" s="3">
        <f t="shared" si="4"/>
        <v>1368427.1</v>
      </c>
      <c r="P13" s="3">
        <f t="shared" si="5"/>
        <v>2.2203047932720162E-2</v>
      </c>
      <c r="R13" s="12"/>
      <c r="S13" s="16"/>
      <c r="T13" s="12"/>
    </row>
    <row r="14" spans="1:20" ht="29.25" customHeight="1" x14ac:dyDescent="0.2">
      <c r="A14" s="19" t="s">
        <v>27</v>
      </c>
      <c r="B14" s="20" t="s">
        <v>51</v>
      </c>
      <c r="C14" s="21">
        <v>75775500</v>
      </c>
      <c r="D14" s="21">
        <v>21223</v>
      </c>
      <c r="E14" s="21">
        <v>78022131</v>
      </c>
      <c r="F14" s="21">
        <v>75595166.140000001</v>
      </c>
      <c r="G14" s="21">
        <v>0</v>
      </c>
      <c r="H14" s="21">
        <v>19681.099999999999</v>
      </c>
      <c r="I14" s="4">
        <v>0</v>
      </c>
      <c r="J14" s="4">
        <v>0</v>
      </c>
      <c r="K14" s="4">
        <f t="shared" si="0"/>
        <v>2426964.8599999994</v>
      </c>
      <c r="L14" s="4">
        <f t="shared" si="1"/>
        <v>-75573943.140000001</v>
      </c>
      <c r="M14" s="4">
        <f t="shared" si="2"/>
        <v>96.889389165748369</v>
      </c>
      <c r="N14" s="4">
        <f t="shared" si="3"/>
        <v>1541.9000000000015</v>
      </c>
      <c r="O14" s="4">
        <f t="shared" si="4"/>
        <v>78002449.900000006</v>
      </c>
      <c r="P14" s="4">
        <f t="shared" si="5"/>
        <v>2.5225022372177962E-2</v>
      </c>
      <c r="R14" s="12"/>
      <c r="S14" s="15"/>
      <c r="T14" s="12"/>
    </row>
    <row r="15" spans="1:20" ht="18" customHeight="1" x14ac:dyDescent="0.2">
      <c r="A15" s="6" t="s">
        <v>17</v>
      </c>
      <c r="B15" s="7" t="s">
        <v>18</v>
      </c>
      <c r="C15" s="8">
        <v>52844900</v>
      </c>
      <c r="D15" s="8">
        <v>14004.6</v>
      </c>
      <c r="E15" s="8">
        <v>52925221</v>
      </c>
      <c r="F15" s="8">
        <v>51827879.75</v>
      </c>
      <c r="G15" s="8">
        <v>0</v>
      </c>
      <c r="H15" s="8">
        <v>13561.8</v>
      </c>
      <c r="I15" s="3">
        <v>0</v>
      </c>
      <c r="J15" s="3">
        <v>0</v>
      </c>
      <c r="K15" s="3">
        <f t="shared" si="0"/>
        <v>1097341.25</v>
      </c>
      <c r="L15" s="3">
        <f t="shared" si="1"/>
        <v>-51813875.149999999</v>
      </c>
      <c r="M15" s="3">
        <f t="shared" si="2"/>
        <v>97.926619427814956</v>
      </c>
      <c r="N15" s="3">
        <f t="shared" si="3"/>
        <v>442.80000000000109</v>
      </c>
      <c r="O15" s="3">
        <f t="shared" si="4"/>
        <v>52911659.200000003</v>
      </c>
      <c r="P15" s="3">
        <f t="shared" si="5"/>
        <v>2.5624456060372423E-2</v>
      </c>
      <c r="R15" s="12"/>
      <c r="S15" s="16"/>
      <c r="T15" s="12"/>
    </row>
    <row r="16" spans="1:20" ht="16.5" customHeight="1" x14ac:dyDescent="0.2">
      <c r="A16" s="6" t="s">
        <v>19</v>
      </c>
      <c r="B16" s="7" t="s">
        <v>20</v>
      </c>
      <c r="C16" s="8">
        <v>11626600</v>
      </c>
      <c r="D16" s="8">
        <v>3100</v>
      </c>
      <c r="E16" s="8">
        <v>11721619</v>
      </c>
      <c r="F16" s="8">
        <v>11370714</v>
      </c>
      <c r="G16" s="8">
        <v>0</v>
      </c>
      <c r="H16" s="8">
        <v>2952.1</v>
      </c>
      <c r="I16" s="3">
        <v>0</v>
      </c>
      <c r="J16" s="3">
        <v>0</v>
      </c>
      <c r="K16" s="3">
        <f t="shared" si="0"/>
        <v>350905</v>
      </c>
      <c r="L16" s="3">
        <f t="shared" si="1"/>
        <v>-11367614</v>
      </c>
      <c r="M16" s="3">
        <f t="shared" si="2"/>
        <v>97.006343577623539</v>
      </c>
      <c r="N16" s="3">
        <f t="shared" si="3"/>
        <v>147.90000000000009</v>
      </c>
      <c r="O16" s="3">
        <f t="shared" si="4"/>
        <v>11718666.9</v>
      </c>
      <c r="P16" s="3">
        <f t="shared" si="5"/>
        <v>2.5185087486634734E-2</v>
      </c>
      <c r="R16" s="12"/>
      <c r="S16" s="16"/>
      <c r="T16" s="12"/>
    </row>
    <row r="17" spans="1:20" ht="21" customHeight="1" x14ac:dyDescent="0.2">
      <c r="A17" s="6" t="s">
        <v>28</v>
      </c>
      <c r="B17" s="7" t="s">
        <v>29</v>
      </c>
      <c r="C17" s="8">
        <v>7000</v>
      </c>
      <c r="D17" s="8">
        <v>0</v>
      </c>
      <c r="E17" s="8">
        <v>7000</v>
      </c>
      <c r="F17" s="8">
        <v>6999.96</v>
      </c>
      <c r="G17" s="8">
        <v>0</v>
      </c>
      <c r="H17" s="8">
        <v>0</v>
      </c>
      <c r="I17" s="3">
        <v>0</v>
      </c>
      <c r="J17" s="3">
        <v>0</v>
      </c>
      <c r="K17" s="3">
        <f t="shared" si="0"/>
        <v>3.999999999996362E-2</v>
      </c>
      <c r="L17" s="3">
        <f t="shared" si="1"/>
        <v>-6999.96</v>
      </c>
      <c r="M17" s="3">
        <f t="shared" si="2"/>
        <v>99.999428571428567</v>
      </c>
      <c r="N17" s="3">
        <f t="shared" si="3"/>
        <v>0</v>
      </c>
      <c r="O17" s="3">
        <f t="shared" si="4"/>
        <v>7000</v>
      </c>
      <c r="P17" s="3">
        <f t="shared" si="5"/>
        <v>0</v>
      </c>
      <c r="R17" s="12"/>
      <c r="S17" s="16"/>
      <c r="T17" s="12"/>
    </row>
    <row r="18" spans="1:20" ht="16.5" customHeight="1" x14ac:dyDescent="0.2">
      <c r="A18" s="6" t="s">
        <v>30</v>
      </c>
      <c r="B18" s="7" t="s">
        <v>31</v>
      </c>
      <c r="C18" s="8">
        <v>992000</v>
      </c>
      <c r="D18" s="8">
        <v>324</v>
      </c>
      <c r="E18" s="8">
        <v>982166</v>
      </c>
      <c r="F18" s="8">
        <v>894571.64000000013</v>
      </c>
      <c r="G18" s="8">
        <v>0</v>
      </c>
      <c r="H18" s="8">
        <v>143</v>
      </c>
      <c r="I18" s="3">
        <v>0</v>
      </c>
      <c r="J18" s="3">
        <v>0</v>
      </c>
      <c r="K18" s="3">
        <f t="shared" si="0"/>
        <v>87594.35999999987</v>
      </c>
      <c r="L18" s="3">
        <f t="shared" si="1"/>
        <v>-894247.64000000013</v>
      </c>
      <c r="M18" s="3">
        <f t="shared" si="2"/>
        <v>91.08151167928844</v>
      </c>
      <c r="N18" s="3">
        <f t="shared" si="3"/>
        <v>181</v>
      </c>
      <c r="O18" s="3">
        <f t="shared" si="4"/>
        <v>982023</v>
      </c>
      <c r="P18" s="3">
        <f t="shared" si="5"/>
        <v>1.4559656921538721E-2</v>
      </c>
      <c r="R18" s="12"/>
      <c r="S18" s="16"/>
      <c r="T18" s="12"/>
    </row>
    <row r="19" spans="1:20" ht="17.25" customHeight="1" x14ac:dyDescent="0.2">
      <c r="A19" s="6" t="s">
        <v>21</v>
      </c>
      <c r="B19" s="7" t="s">
        <v>22</v>
      </c>
      <c r="C19" s="8">
        <v>6964600</v>
      </c>
      <c r="D19" s="8">
        <v>2863.8</v>
      </c>
      <c r="E19" s="8">
        <v>7729100</v>
      </c>
      <c r="F19" s="8">
        <v>6916151.5</v>
      </c>
      <c r="G19" s="8">
        <v>0</v>
      </c>
      <c r="H19" s="8">
        <v>2411.3000000000002</v>
      </c>
      <c r="I19" s="3">
        <v>0</v>
      </c>
      <c r="J19" s="3">
        <v>0</v>
      </c>
      <c r="K19" s="3">
        <f t="shared" si="0"/>
        <v>812948.5</v>
      </c>
      <c r="L19" s="3">
        <f t="shared" si="1"/>
        <v>-6913287.7000000002</v>
      </c>
      <c r="M19" s="3">
        <f t="shared" si="2"/>
        <v>89.481977203037872</v>
      </c>
      <c r="N19" s="3">
        <f t="shared" si="3"/>
        <v>452.5</v>
      </c>
      <c r="O19" s="3">
        <f t="shared" si="4"/>
        <v>7726688.7000000002</v>
      </c>
      <c r="P19" s="3">
        <f t="shared" si="5"/>
        <v>3.1197681489436031E-2</v>
      </c>
      <c r="R19" s="12"/>
      <c r="S19" s="16"/>
      <c r="T19" s="12"/>
    </row>
    <row r="20" spans="1:20" ht="15" customHeight="1" x14ac:dyDescent="0.2">
      <c r="A20" s="6" t="s">
        <v>32</v>
      </c>
      <c r="B20" s="7" t="s">
        <v>33</v>
      </c>
      <c r="C20" s="8">
        <v>0</v>
      </c>
      <c r="D20" s="8">
        <v>12</v>
      </c>
      <c r="E20" s="8">
        <v>10000</v>
      </c>
      <c r="F20" s="8">
        <v>9050</v>
      </c>
      <c r="G20" s="8">
        <v>0</v>
      </c>
      <c r="H20" s="8">
        <v>0</v>
      </c>
      <c r="I20" s="3">
        <v>0</v>
      </c>
      <c r="J20" s="3">
        <v>0</v>
      </c>
      <c r="K20" s="3">
        <f t="shared" si="0"/>
        <v>950</v>
      </c>
      <c r="L20" s="3">
        <f t="shared" si="1"/>
        <v>-9038</v>
      </c>
      <c r="M20" s="3">
        <f t="shared" si="2"/>
        <v>90.5</v>
      </c>
      <c r="N20" s="3">
        <f t="shared" si="3"/>
        <v>12</v>
      </c>
      <c r="O20" s="3">
        <f t="shared" si="4"/>
        <v>10000</v>
      </c>
      <c r="P20" s="3">
        <f t="shared" si="5"/>
        <v>0</v>
      </c>
      <c r="R20" s="12"/>
      <c r="S20" s="16"/>
      <c r="T20" s="12"/>
    </row>
    <row r="21" spans="1:20" ht="16.5" customHeight="1" x14ac:dyDescent="0.2">
      <c r="A21" s="6" t="s">
        <v>25</v>
      </c>
      <c r="B21" s="7" t="s">
        <v>26</v>
      </c>
      <c r="C21" s="8">
        <v>3340400</v>
      </c>
      <c r="D21" s="8">
        <v>918.6</v>
      </c>
      <c r="E21" s="8">
        <v>4647025</v>
      </c>
      <c r="F21" s="8">
        <v>4569799.2899999991</v>
      </c>
      <c r="G21" s="8">
        <v>0</v>
      </c>
      <c r="H21" s="8">
        <v>612.9</v>
      </c>
      <c r="I21" s="3">
        <v>0</v>
      </c>
      <c r="J21" s="3">
        <v>0</v>
      </c>
      <c r="K21" s="3">
        <f t="shared" si="0"/>
        <v>77225.710000000894</v>
      </c>
      <c r="L21" s="3">
        <f t="shared" si="1"/>
        <v>-4568880.6899999995</v>
      </c>
      <c r="M21" s="3">
        <f t="shared" si="2"/>
        <v>98.338168828443983</v>
      </c>
      <c r="N21" s="3">
        <f t="shared" si="3"/>
        <v>305.70000000000005</v>
      </c>
      <c r="O21" s="3">
        <f t="shared" si="4"/>
        <v>4646412.0999999996</v>
      </c>
      <c r="P21" s="3">
        <f t="shared" si="5"/>
        <v>1.3189083338264804E-2</v>
      </c>
      <c r="R21" s="12"/>
      <c r="S21" s="16"/>
      <c r="T21" s="12"/>
    </row>
    <row r="22" spans="1:20" ht="24.75" customHeight="1" x14ac:dyDescent="0.2">
      <c r="A22" s="19" t="s">
        <v>34</v>
      </c>
      <c r="B22" s="20" t="s">
        <v>53</v>
      </c>
      <c r="C22" s="21">
        <v>29044100</v>
      </c>
      <c r="D22" s="21">
        <v>7325.3</v>
      </c>
      <c r="E22" s="21">
        <v>30526026</v>
      </c>
      <c r="F22" s="21">
        <v>30228139.270000003</v>
      </c>
      <c r="G22" s="21">
        <v>0</v>
      </c>
      <c r="H22" s="21">
        <v>5550.3</v>
      </c>
      <c r="I22" s="4">
        <v>0</v>
      </c>
      <c r="J22" s="4">
        <v>0</v>
      </c>
      <c r="K22" s="4">
        <f t="shared" si="0"/>
        <v>297886.72999999672</v>
      </c>
      <c r="L22" s="4">
        <f t="shared" si="1"/>
        <v>-30220813.970000003</v>
      </c>
      <c r="M22" s="4">
        <f t="shared" si="2"/>
        <v>99.024154896546321</v>
      </c>
      <c r="N22" s="4">
        <f t="shared" si="3"/>
        <v>1775</v>
      </c>
      <c r="O22" s="4">
        <f t="shared" si="4"/>
        <v>30520475.699999999</v>
      </c>
      <c r="P22" s="4">
        <f t="shared" si="5"/>
        <v>1.8182189846788443E-2</v>
      </c>
      <c r="R22" s="12"/>
      <c r="S22" s="15"/>
      <c r="T22" s="12"/>
    </row>
    <row r="23" spans="1:20" ht="20.25" customHeight="1" x14ac:dyDescent="0.2">
      <c r="A23" s="6" t="s">
        <v>25</v>
      </c>
      <c r="B23" s="7" t="s">
        <v>26</v>
      </c>
      <c r="C23" s="8">
        <v>0</v>
      </c>
      <c r="D23" s="8">
        <v>7325.3</v>
      </c>
      <c r="E23" s="8">
        <v>15732033.460000001</v>
      </c>
      <c r="F23" s="8">
        <v>15434146.729999999</v>
      </c>
      <c r="G23" s="8">
        <v>0</v>
      </c>
      <c r="H23" s="8">
        <v>5550.3</v>
      </c>
      <c r="I23" s="3">
        <v>0</v>
      </c>
      <c r="J23" s="3">
        <v>0</v>
      </c>
      <c r="K23" s="3">
        <f t="shared" si="0"/>
        <v>297886.73000000231</v>
      </c>
      <c r="L23" s="3">
        <f t="shared" si="1"/>
        <v>-15426821.429999998</v>
      </c>
      <c r="M23" s="3">
        <f t="shared" si="2"/>
        <v>98.106495700270386</v>
      </c>
      <c r="N23" s="3">
        <f t="shared" si="3"/>
        <v>1775</v>
      </c>
      <c r="O23" s="3">
        <f t="shared" si="4"/>
        <v>15726483.16</v>
      </c>
      <c r="P23" s="3">
        <f t="shared" si="5"/>
        <v>3.5280245329455333E-2</v>
      </c>
      <c r="R23" s="12"/>
      <c r="S23" s="16"/>
      <c r="T23" s="12"/>
    </row>
    <row r="24" spans="1:20" ht="27.75" customHeight="1" x14ac:dyDescent="0.2">
      <c r="A24" s="19" t="s">
        <v>35</v>
      </c>
      <c r="B24" s="20" t="s">
        <v>36</v>
      </c>
      <c r="C24" s="21">
        <v>1965000</v>
      </c>
      <c r="D24" s="21">
        <v>1428.2</v>
      </c>
      <c r="E24" s="21">
        <v>2533000</v>
      </c>
      <c r="F24" s="21">
        <v>2502888.9500000002</v>
      </c>
      <c r="G24" s="21">
        <v>0</v>
      </c>
      <c r="H24" s="21">
        <v>644</v>
      </c>
      <c r="I24" s="4">
        <v>0</v>
      </c>
      <c r="J24" s="4">
        <v>0</v>
      </c>
      <c r="K24" s="4">
        <f t="shared" si="0"/>
        <v>30111.049999999814</v>
      </c>
      <c r="L24" s="4">
        <f t="shared" si="1"/>
        <v>-2501460.75</v>
      </c>
      <c r="M24" s="4">
        <f t="shared" si="2"/>
        <v>98.811249506514017</v>
      </c>
      <c r="N24" s="4">
        <f t="shared" si="3"/>
        <v>784.2</v>
      </c>
      <c r="O24" s="4">
        <f t="shared" si="4"/>
        <v>2532356</v>
      </c>
      <c r="P24" s="4">
        <f t="shared" si="5"/>
        <v>2.5424397947098304E-2</v>
      </c>
      <c r="R24" s="12"/>
      <c r="S24" s="15"/>
      <c r="T24" s="12"/>
    </row>
    <row r="25" spans="1:20" x14ac:dyDescent="0.2">
      <c r="A25" s="6" t="s">
        <v>17</v>
      </c>
      <c r="B25" s="7" t="s">
        <v>18</v>
      </c>
      <c r="C25" s="8">
        <v>909000</v>
      </c>
      <c r="D25" s="8">
        <v>391.1</v>
      </c>
      <c r="E25" s="8">
        <v>909000</v>
      </c>
      <c r="F25" s="8">
        <v>909000</v>
      </c>
      <c r="G25" s="8">
        <v>0</v>
      </c>
      <c r="H25" s="8">
        <v>336</v>
      </c>
      <c r="I25" s="3">
        <v>0</v>
      </c>
      <c r="J25" s="3">
        <v>0</v>
      </c>
      <c r="K25" s="3">
        <f t="shared" si="0"/>
        <v>0</v>
      </c>
      <c r="L25" s="3">
        <f t="shared" si="1"/>
        <v>-908608.9</v>
      </c>
      <c r="M25" s="3">
        <f t="shared" si="2"/>
        <v>100</v>
      </c>
      <c r="N25" s="3">
        <f t="shared" si="3"/>
        <v>55.100000000000023</v>
      </c>
      <c r="O25" s="3">
        <f t="shared" si="4"/>
        <v>908664</v>
      </c>
      <c r="P25" s="3">
        <f t="shared" si="5"/>
        <v>3.6963696369636964E-2</v>
      </c>
      <c r="R25" s="12"/>
      <c r="S25" s="16"/>
      <c r="T25" s="12"/>
    </row>
    <row r="26" spans="1:20" x14ac:dyDescent="0.2">
      <c r="A26" s="6" t="s">
        <v>19</v>
      </c>
      <c r="B26" s="7" t="s">
        <v>20</v>
      </c>
      <c r="C26" s="8">
        <v>200000</v>
      </c>
      <c r="D26" s="8">
        <v>86.1</v>
      </c>
      <c r="E26" s="8">
        <v>220000</v>
      </c>
      <c r="F26" s="8">
        <v>220000</v>
      </c>
      <c r="G26" s="8">
        <v>0</v>
      </c>
      <c r="H26" s="8">
        <v>71.7</v>
      </c>
      <c r="I26" s="3"/>
      <c r="J26" s="3"/>
      <c r="K26" s="3"/>
      <c r="L26" s="3"/>
      <c r="M26" s="3"/>
      <c r="N26" s="3"/>
      <c r="O26" s="3"/>
      <c r="P26" s="3"/>
      <c r="R26" s="12"/>
      <c r="S26" s="16"/>
      <c r="T26" s="12"/>
    </row>
    <row r="27" spans="1:20" ht="13.5" customHeight="1" x14ac:dyDescent="0.2">
      <c r="A27" s="6" t="s">
        <v>21</v>
      </c>
      <c r="B27" s="7" t="s">
        <v>22</v>
      </c>
      <c r="C27" s="8">
        <v>6964600</v>
      </c>
      <c r="D27" s="8">
        <v>9.6</v>
      </c>
      <c r="E27" s="8">
        <v>7729100</v>
      </c>
      <c r="F27" s="8">
        <v>6916151.5</v>
      </c>
      <c r="G27" s="8">
        <v>0</v>
      </c>
      <c r="H27" s="8">
        <v>9.3000000000000007</v>
      </c>
      <c r="I27" s="3">
        <v>0</v>
      </c>
      <c r="J27" s="3">
        <v>0</v>
      </c>
      <c r="K27" s="3">
        <f t="shared" si="0"/>
        <v>812948.5</v>
      </c>
      <c r="L27" s="3">
        <f t="shared" si="1"/>
        <v>-6916141.9000000004</v>
      </c>
      <c r="M27" s="3">
        <f t="shared" si="2"/>
        <v>89.481977203037872</v>
      </c>
      <c r="N27" s="3">
        <f t="shared" si="3"/>
        <v>0.29999999999999893</v>
      </c>
      <c r="O27" s="3">
        <f t="shared" si="4"/>
        <v>7729090.7000000002</v>
      </c>
      <c r="P27" s="3">
        <f t="shared" si="5"/>
        <v>1.2032448797402026E-4</v>
      </c>
      <c r="R27" s="12"/>
      <c r="S27" s="16"/>
      <c r="T27" s="12"/>
    </row>
    <row r="28" spans="1:20" x14ac:dyDescent="0.2">
      <c r="A28" s="6" t="s">
        <v>32</v>
      </c>
      <c r="B28" s="7" t="s">
        <v>33</v>
      </c>
      <c r="C28" s="8">
        <v>600000</v>
      </c>
      <c r="D28" s="8">
        <v>770</v>
      </c>
      <c r="E28" s="8">
        <v>1160235</v>
      </c>
      <c r="F28" s="8">
        <v>1135955</v>
      </c>
      <c r="G28" s="8">
        <v>0</v>
      </c>
      <c r="H28" s="8">
        <v>111</v>
      </c>
      <c r="I28" s="3">
        <v>0</v>
      </c>
      <c r="J28" s="3">
        <v>0</v>
      </c>
      <c r="K28" s="3">
        <f t="shared" si="0"/>
        <v>24280</v>
      </c>
      <c r="L28" s="3">
        <f t="shared" si="1"/>
        <v>-1135185</v>
      </c>
      <c r="M28" s="3">
        <f t="shared" si="2"/>
        <v>97.907320499726353</v>
      </c>
      <c r="N28" s="3">
        <f t="shared" si="3"/>
        <v>659</v>
      </c>
      <c r="O28" s="3">
        <f t="shared" si="4"/>
        <v>1160124</v>
      </c>
      <c r="P28" s="3">
        <f t="shared" si="5"/>
        <v>9.5670273694553262E-3</v>
      </c>
      <c r="R28" s="12"/>
      <c r="S28" s="16"/>
      <c r="T28" s="12"/>
    </row>
    <row r="29" spans="1:20" ht="21" customHeight="1" x14ac:dyDescent="0.2">
      <c r="A29" s="6" t="s">
        <v>25</v>
      </c>
      <c r="B29" s="7" t="s">
        <v>26</v>
      </c>
      <c r="C29" s="8">
        <v>256000</v>
      </c>
      <c r="D29" s="8">
        <v>171.4</v>
      </c>
      <c r="E29" s="8">
        <v>243765</v>
      </c>
      <c r="F29" s="8">
        <v>237933.95</v>
      </c>
      <c r="G29" s="8">
        <v>0</v>
      </c>
      <c r="H29" s="8">
        <v>116</v>
      </c>
      <c r="I29" s="3">
        <v>0</v>
      </c>
      <c r="J29" s="3">
        <v>0</v>
      </c>
      <c r="K29" s="3">
        <f t="shared" si="0"/>
        <v>5831.0499999999884</v>
      </c>
      <c r="L29" s="3">
        <f t="shared" si="1"/>
        <v>-237762.55000000002</v>
      </c>
      <c r="M29" s="3">
        <f t="shared" si="2"/>
        <v>97.607921563801199</v>
      </c>
      <c r="N29" s="3">
        <f t="shared" si="3"/>
        <v>55.400000000000006</v>
      </c>
      <c r="O29" s="3">
        <f t="shared" si="4"/>
        <v>243649</v>
      </c>
      <c r="P29" s="3">
        <f t="shared" si="5"/>
        <v>4.758681517034849E-2</v>
      </c>
      <c r="R29" s="12"/>
      <c r="S29" s="16"/>
      <c r="T29" s="12"/>
    </row>
    <row r="30" spans="1:20" ht="27.75" customHeight="1" x14ac:dyDescent="0.2">
      <c r="A30" s="19" t="s">
        <v>37</v>
      </c>
      <c r="B30" s="20" t="s">
        <v>38</v>
      </c>
      <c r="C30" s="21">
        <v>8774400</v>
      </c>
      <c r="D30" s="21">
        <v>4391.8999999999996</v>
      </c>
      <c r="E30" s="21">
        <v>9831061</v>
      </c>
      <c r="F30" s="21">
        <v>9698649.5</v>
      </c>
      <c r="G30" s="21">
        <v>0</v>
      </c>
      <c r="H30" s="21">
        <v>3281.9</v>
      </c>
      <c r="I30" s="4">
        <v>0</v>
      </c>
      <c r="J30" s="4">
        <v>0</v>
      </c>
      <c r="K30" s="4">
        <f t="shared" si="0"/>
        <v>132411.5</v>
      </c>
      <c r="L30" s="4">
        <f t="shared" si="1"/>
        <v>-9694257.5999999996</v>
      </c>
      <c r="M30" s="4">
        <f t="shared" si="2"/>
        <v>98.653131132031419</v>
      </c>
      <c r="N30" s="4">
        <f t="shared" si="3"/>
        <v>1109.9999999999995</v>
      </c>
      <c r="O30" s="4">
        <f t="shared" si="4"/>
        <v>9827779.0999999996</v>
      </c>
      <c r="P30" s="4">
        <f t="shared" si="5"/>
        <v>3.3382968532084181E-2</v>
      </c>
      <c r="R30" s="12"/>
      <c r="S30" s="15"/>
      <c r="T30" s="12"/>
    </row>
    <row r="31" spans="1:20" x14ac:dyDescent="0.2">
      <c r="A31" s="6" t="s">
        <v>17</v>
      </c>
      <c r="B31" s="7" t="s">
        <v>18</v>
      </c>
      <c r="C31" s="8">
        <v>5134500</v>
      </c>
      <c r="D31" s="8">
        <v>2599.8000000000002</v>
      </c>
      <c r="E31" s="8">
        <v>4754500</v>
      </c>
      <c r="F31" s="8">
        <v>4724690.91</v>
      </c>
      <c r="G31" s="8">
        <v>0</v>
      </c>
      <c r="H31" s="8">
        <v>2340.3000000000002</v>
      </c>
      <c r="I31" s="3">
        <v>0</v>
      </c>
      <c r="J31" s="3">
        <v>0</v>
      </c>
      <c r="K31" s="3">
        <f t="shared" si="0"/>
        <v>29809.089999999851</v>
      </c>
      <c r="L31" s="3">
        <f t="shared" si="1"/>
        <v>-4722091.1100000003</v>
      </c>
      <c r="M31" s="3">
        <f t="shared" si="2"/>
        <v>99.373034178147023</v>
      </c>
      <c r="N31" s="3">
        <f t="shared" si="3"/>
        <v>259.5</v>
      </c>
      <c r="O31" s="3">
        <f t="shared" si="4"/>
        <v>4752159.7</v>
      </c>
      <c r="P31" s="3">
        <f t="shared" si="5"/>
        <v>4.9222841518561371E-2</v>
      </c>
      <c r="R31" s="12"/>
      <c r="S31" s="16"/>
      <c r="T31" s="12"/>
    </row>
    <row r="32" spans="1:20" x14ac:dyDescent="0.2">
      <c r="A32" s="6" t="s">
        <v>19</v>
      </c>
      <c r="B32" s="7" t="s">
        <v>20</v>
      </c>
      <c r="C32" s="8">
        <v>1129700</v>
      </c>
      <c r="D32" s="8">
        <v>572.20000000000005</v>
      </c>
      <c r="E32" s="8">
        <v>1112700</v>
      </c>
      <c r="F32" s="8">
        <v>1112700</v>
      </c>
      <c r="G32" s="8">
        <v>0</v>
      </c>
      <c r="H32" s="8">
        <v>530.70000000000005</v>
      </c>
      <c r="I32" s="3">
        <v>0</v>
      </c>
      <c r="J32" s="3">
        <v>0</v>
      </c>
      <c r="K32" s="3">
        <f t="shared" si="0"/>
        <v>0</v>
      </c>
      <c r="L32" s="3">
        <f t="shared" si="1"/>
        <v>-1112127.8</v>
      </c>
      <c r="M32" s="3">
        <f t="shared" si="2"/>
        <v>100</v>
      </c>
      <c r="N32" s="3">
        <f t="shared" si="3"/>
        <v>41.5</v>
      </c>
      <c r="O32" s="3">
        <f t="shared" si="4"/>
        <v>1112169.3</v>
      </c>
      <c r="P32" s="3">
        <f t="shared" si="5"/>
        <v>4.7694796441089246E-2</v>
      </c>
      <c r="R32" s="12"/>
      <c r="S32" s="16"/>
      <c r="T32" s="12"/>
    </row>
    <row r="33" spans="1:20" x14ac:dyDescent="0.2">
      <c r="A33" s="6" t="s">
        <v>21</v>
      </c>
      <c r="B33" s="7" t="s">
        <v>22</v>
      </c>
      <c r="C33" s="8">
        <v>665500</v>
      </c>
      <c r="D33" s="8">
        <v>493.4</v>
      </c>
      <c r="E33" s="8">
        <v>555400</v>
      </c>
      <c r="F33" s="8">
        <v>471757.3</v>
      </c>
      <c r="G33" s="8">
        <v>0</v>
      </c>
      <c r="H33" s="8">
        <v>271.3</v>
      </c>
      <c r="I33" s="3">
        <v>0</v>
      </c>
      <c r="J33" s="3">
        <v>0</v>
      </c>
      <c r="K33" s="3">
        <f t="shared" si="0"/>
        <v>83642.700000000012</v>
      </c>
      <c r="L33" s="3">
        <f t="shared" si="1"/>
        <v>-471263.89999999997</v>
      </c>
      <c r="M33" s="3">
        <f t="shared" si="2"/>
        <v>84.940097227223617</v>
      </c>
      <c r="N33" s="3">
        <f t="shared" si="3"/>
        <v>222.09999999999997</v>
      </c>
      <c r="O33" s="3">
        <f t="shared" si="4"/>
        <v>555128.69999999995</v>
      </c>
      <c r="P33" s="3">
        <f t="shared" si="5"/>
        <v>4.8847677349657899E-2</v>
      </c>
      <c r="R33" s="12"/>
      <c r="S33" s="16"/>
      <c r="T33" s="12"/>
    </row>
    <row r="34" spans="1:20" ht="25.5" x14ac:dyDescent="0.2">
      <c r="A34" s="6" t="s">
        <v>23</v>
      </c>
      <c r="B34" s="7" t="s">
        <v>24</v>
      </c>
      <c r="C34" s="8">
        <v>300000</v>
      </c>
      <c r="D34" s="8">
        <v>110</v>
      </c>
      <c r="E34" s="8">
        <v>180000</v>
      </c>
      <c r="F34" s="8">
        <v>178926.87</v>
      </c>
      <c r="G34" s="8">
        <v>0</v>
      </c>
      <c r="H34" s="8">
        <v>5</v>
      </c>
      <c r="I34" s="3">
        <v>0</v>
      </c>
      <c r="J34" s="3">
        <v>0</v>
      </c>
      <c r="K34" s="3">
        <f t="shared" si="0"/>
        <v>1073.1300000000047</v>
      </c>
      <c r="L34" s="3">
        <f t="shared" si="1"/>
        <v>-178816.87</v>
      </c>
      <c r="M34" s="3">
        <f t="shared" si="2"/>
        <v>99.403816666666671</v>
      </c>
      <c r="N34" s="3">
        <f t="shared" si="3"/>
        <v>105</v>
      </c>
      <c r="O34" s="3">
        <f t="shared" si="4"/>
        <v>179995</v>
      </c>
      <c r="P34" s="3">
        <f t="shared" si="5"/>
        <v>2.7777777777777779E-3</v>
      </c>
      <c r="R34" s="12"/>
      <c r="S34" s="16"/>
      <c r="T34" s="12"/>
    </row>
    <row r="35" spans="1:20" ht="21" customHeight="1" x14ac:dyDescent="0.2">
      <c r="A35" s="6" t="s">
        <v>25</v>
      </c>
      <c r="B35" s="7" t="s">
        <v>26</v>
      </c>
      <c r="C35" s="8">
        <v>1544700</v>
      </c>
      <c r="D35" s="8">
        <v>616.5</v>
      </c>
      <c r="E35" s="8">
        <v>3228461</v>
      </c>
      <c r="F35" s="8">
        <v>3210574.42</v>
      </c>
      <c r="G35" s="8">
        <v>0</v>
      </c>
      <c r="H35" s="8">
        <v>134.6</v>
      </c>
      <c r="I35" s="3">
        <v>0</v>
      </c>
      <c r="J35" s="3">
        <v>0</v>
      </c>
      <c r="K35" s="3">
        <f t="shared" si="0"/>
        <v>17886.580000000075</v>
      </c>
      <c r="L35" s="3">
        <f t="shared" si="1"/>
        <v>-3209957.92</v>
      </c>
      <c r="M35" s="3">
        <f t="shared" si="2"/>
        <v>99.44597193523478</v>
      </c>
      <c r="N35" s="3">
        <f t="shared" si="3"/>
        <v>481.9</v>
      </c>
      <c r="O35" s="3">
        <f t="shared" si="4"/>
        <v>3228326.4</v>
      </c>
      <c r="P35" s="3">
        <f t="shared" si="5"/>
        <v>4.1691691490155841E-3</v>
      </c>
      <c r="R35" s="12"/>
      <c r="S35" s="16"/>
      <c r="T35" s="12"/>
    </row>
    <row r="36" spans="1:20" ht="24.75" customHeight="1" x14ac:dyDescent="0.2">
      <c r="A36" s="19" t="s">
        <v>25</v>
      </c>
      <c r="B36" s="20" t="s">
        <v>39</v>
      </c>
      <c r="C36" s="21">
        <v>1127600</v>
      </c>
      <c r="D36" s="21">
        <v>556.5</v>
      </c>
      <c r="E36" s="21">
        <v>1431700</v>
      </c>
      <c r="F36" s="21">
        <v>1423900.64</v>
      </c>
      <c r="G36" s="21">
        <v>0</v>
      </c>
      <c r="H36" s="21">
        <v>279.5</v>
      </c>
      <c r="I36" s="4">
        <v>0</v>
      </c>
      <c r="J36" s="4">
        <v>0</v>
      </c>
      <c r="K36" s="4">
        <f t="shared" si="0"/>
        <v>7799.3600000001024</v>
      </c>
      <c r="L36" s="4">
        <f t="shared" si="1"/>
        <v>-1423344.14</v>
      </c>
      <c r="M36" s="4">
        <f t="shared" si="2"/>
        <v>99.455237829154143</v>
      </c>
      <c r="N36" s="4">
        <f t="shared" si="3"/>
        <v>277</v>
      </c>
      <c r="O36" s="4">
        <f t="shared" si="4"/>
        <v>1431420.5</v>
      </c>
      <c r="P36" s="4">
        <f t="shared" si="5"/>
        <v>1.9522246280645385E-2</v>
      </c>
      <c r="R36" s="12"/>
      <c r="S36" s="15"/>
      <c r="T36" s="12"/>
    </row>
    <row r="37" spans="1:20" x14ac:dyDescent="0.2">
      <c r="A37" s="6" t="s">
        <v>17</v>
      </c>
      <c r="B37" s="7" t="s">
        <v>18</v>
      </c>
      <c r="C37" s="8">
        <v>507800</v>
      </c>
      <c r="D37" s="8">
        <v>290</v>
      </c>
      <c r="E37" s="8">
        <v>547800</v>
      </c>
      <c r="F37" s="8">
        <v>546817.18999999994</v>
      </c>
      <c r="G37" s="8">
        <v>0</v>
      </c>
      <c r="H37" s="8">
        <v>184.6</v>
      </c>
      <c r="I37" s="3">
        <v>0</v>
      </c>
      <c r="J37" s="3">
        <v>0</v>
      </c>
      <c r="K37" s="3">
        <f t="shared" si="0"/>
        <v>982.81000000005588</v>
      </c>
      <c r="L37" s="3">
        <f t="shared" si="1"/>
        <v>-546527.18999999994</v>
      </c>
      <c r="M37" s="3">
        <f t="shared" si="2"/>
        <v>99.820589631252275</v>
      </c>
      <c r="N37" s="3">
        <f t="shared" si="3"/>
        <v>105.4</v>
      </c>
      <c r="O37" s="3">
        <f t="shared" si="4"/>
        <v>547615.4</v>
      </c>
      <c r="P37" s="3">
        <f t="shared" si="5"/>
        <v>3.3698430083972254E-2</v>
      </c>
      <c r="R37" s="12"/>
      <c r="S37" s="16"/>
      <c r="T37" s="12"/>
    </row>
    <row r="38" spans="1:20" x14ac:dyDescent="0.2">
      <c r="A38" s="6" t="s">
        <v>19</v>
      </c>
      <c r="B38" s="7" t="s">
        <v>20</v>
      </c>
      <c r="C38" s="8">
        <v>111800</v>
      </c>
      <c r="D38" s="8">
        <v>63.8</v>
      </c>
      <c r="E38" s="8">
        <v>120800</v>
      </c>
      <c r="F38" s="8">
        <v>120800</v>
      </c>
      <c r="G38" s="8">
        <v>0</v>
      </c>
      <c r="H38" s="8">
        <v>41</v>
      </c>
      <c r="I38" s="3">
        <v>0</v>
      </c>
      <c r="J38" s="3">
        <v>0</v>
      </c>
      <c r="K38" s="3">
        <f t="shared" si="0"/>
        <v>0</v>
      </c>
      <c r="L38" s="3">
        <f t="shared" si="1"/>
        <v>-120736.2</v>
      </c>
      <c r="M38" s="3">
        <f t="shared" si="2"/>
        <v>100</v>
      </c>
      <c r="N38" s="3">
        <f t="shared" si="3"/>
        <v>22.799999999999997</v>
      </c>
      <c r="O38" s="3">
        <f t="shared" si="4"/>
        <v>120759</v>
      </c>
      <c r="P38" s="3">
        <f t="shared" si="5"/>
        <v>3.3940397350993377E-2</v>
      </c>
      <c r="R38" s="12"/>
      <c r="S38" s="16"/>
      <c r="T38" s="12"/>
    </row>
    <row r="39" spans="1:20" ht="25.5" x14ac:dyDescent="0.2">
      <c r="A39" s="6" t="s">
        <v>23</v>
      </c>
      <c r="B39" s="7" t="s">
        <v>24</v>
      </c>
      <c r="C39" s="8">
        <v>190000</v>
      </c>
      <c r="D39" s="8">
        <v>60</v>
      </c>
      <c r="E39" s="8">
        <v>429700</v>
      </c>
      <c r="F39" s="8">
        <v>424756.5</v>
      </c>
      <c r="G39" s="8">
        <v>0</v>
      </c>
      <c r="H39" s="8">
        <v>12</v>
      </c>
      <c r="I39" s="3">
        <v>0</v>
      </c>
      <c r="J39" s="3">
        <v>0</v>
      </c>
      <c r="K39" s="3">
        <f t="shared" si="0"/>
        <v>4943.5</v>
      </c>
      <c r="L39" s="3">
        <f t="shared" si="1"/>
        <v>-424696.5</v>
      </c>
      <c r="M39" s="3">
        <f t="shared" si="2"/>
        <v>98.849546195019784</v>
      </c>
      <c r="N39" s="3">
        <f t="shared" si="3"/>
        <v>48</v>
      </c>
      <c r="O39" s="3">
        <f t="shared" si="4"/>
        <v>429688</v>
      </c>
      <c r="P39" s="3">
        <f t="shared" si="5"/>
        <v>2.7926460321154294E-3</v>
      </c>
      <c r="R39" s="12"/>
      <c r="S39" s="16"/>
      <c r="T39" s="12"/>
    </row>
    <row r="40" spans="1:20" ht="18" customHeight="1" x14ac:dyDescent="0.2">
      <c r="A40" s="6" t="s">
        <v>25</v>
      </c>
      <c r="B40" s="7" t="s">
        <v>26</v>
      </c>
      <c r="C40" s="8">
        <v>318000</v>
      </c>
      <c r="D40" s="8">
        <v>142.69999999999999</v>
      </c>
      <c r="E40" s="8">
        <v>333400</v>
      </c>
      <c r="F40" s="8">
        <v>331526.95</v>
      </c>
      <c r="G40" s="8">
        <v>0</v>
      </c>
      <c r="H40" s="8">
        <v>41.9</v>
      </c>
      <c r="I40" s="3">
        <v>0</v>
      </c>
      <c r="J40" s="3">
        <v>0</v>
      </c>
      <c r="K40" s="3">
        <f t="shared" si="0"/>
        <v>1873.0499999999884</v>
      </c>
      <c r="L40" s="3">
        <f t="shared" si="1"/>
        <v>-331384.25</v>
      </c>
      <c r="M40" s="3">
        <f t="shared" si="2"/>
        <v>99.438197360527909</v>
      </c>
      <c r="N40" s="3">
        <f t="shared" si="3"/>
        <v>100.79999999999998</v>
      </c>
      <c r="O40" s="3">
        <f t="shared" si="4"/>
        <v>333358.09999999998</v>
      </c>
      <c r="P40" s="3">
        <f t="shared" si="5"/>
        <v>1.2567486502699461E-2</v>
      </c>
      <c r="R40" s="12"/>
      <c r="S40" s="16"/>
      <c r="T40" s="12"/>
    </row>
    <row r="41" spans="1:20" ht="26.25" customHeight="1" x14ac:dyDescent="0.2">
      <c r="A41" s="19" t="s">
        <v>40</v>
      </c>
      <c r="B41" s="20" t="s">
        <v>41</v>
      </c>
      <c r="C41" s="21">
        <v>3400000</v>
      </c>
      <c r="D41" s="21">
        <v>2118.6999999999998</v>
      </c>
      <c r="E41" s="21">
        <v>4579406</v>
      </c>
      <c r="F41" s="21">
        <v>4524036.04</v>
      </c>
      <c r="G41" s="21">
        <v>0</v>
      </c>
      <c r="H41" s="21">
        <v>1447.3</v>
      </c>
      <c r="I41" s="4">
        <v>0</v>
      </c>
      <c r="J41" s="4">
        <v>0</v>
      </c>
      <c r="K41" s="4">
        <f t="shared" si="0"/>
        <v>55369.959999999963</v>
      </c>
      <c r="L41" s="4">
        <f t="shared" si="1"/>
        <v>-4521917.34</v>
      </c>
      <c r="M41" s="4">
        <f t="shared" si="2"/>
        <v>98.790892093865452</v>
      </c>
      <c r="N41" s="4">
        <f t="shared" si="3"/>
        <v>671.39999999999986</v>
      </c>
      <c r="O41" s="4">
        <f t="shared" si="4"/>
        <v>4577958.7</v>
      </c>
      <c r="P41" s="4">
        <f t="shared" si="5"/>
        <v>3.1604535610076943E-2</v>
      </c>
      <c r="R41" s="12"/>
      <c r="S41" s="15"/>
      <c r="T41" s="12"/>
    </row>
    <row r="42" spans="1:20" x14ac:dyDescent="0.2">
      <c r="A42" s="6" t="s">
        <v>17</v>
      </c>
      <c r="B42" s="7" t="s">
        <v>18</v>
      </c>
      <c r="C42" s="8">
        <v>909000</v>
      </c>
      <c r="D42" s="8">
        <v>51.3</v>
      </c>
      <c r="E42" s="8">
        <v>909000</v>
      </c>
      <c r="F42" s="8">
        <v>909000</v>
      </c>
      <c r="G42" s="8">
        <v>0</v>
      </c>
      <c r="H42" s="8">
        <v>6</v>
      </c>
      <c r="I42" s="4"/>
      <c r="J42" s="4"/>
      <c r="K42" s="4"/>
      <c r="L42" s="4"/>
      <c r="M42" s="4"/>
      <c r="N42" s="4"/>
      <c r="O42" s="4"/>
      <c r="P42" s="4"/>
      <c r="R42" s="12"/>
      <c r="S42" s="15"/>
      <c r="T42" s="12"/>
    </row>
    <row r="43" spans="1:20" x14ac:dyDescent="0.2">
      <c r="A43" s="6" t="s">
        <v>19</v>
      </c>
      <c r="B43" s="7" t="s">
        <v>20</v>
      </c>
      <c r="C43" s="8">
        <v>200000</v>
      </c>
      <c r="D43" s="8">
        <v>11.4</v>
      </c>
      <c r="E43" s="8">
        <v>220000</v>
      </c>
      <c r="F43" s="8">
        <v>220000</v>
      </c>
      <c r="G43" s="8">
        <v>0</v>
      </c>
      <c r="H43" s="8">
        <v>1.3</v>
      </c>
      <c r="I43" s="4"/>
      <c r="J43" s="4"/>
      <c r="K43" s="4"/>
      <c r="L43" s="4"/>
      <c r="M43" s="4"/>
      <c r="N43" s="4"/>
      <c r="O43" s="4"/>
      <c r="P43" s="4"/>
      <c r="R43" s="12"/>
      <c r="S43" s="15"/>
      <c r="T43" s="12"/>
    </row>
    <row r="44" spans="1:20" ht="16.5" customHeight="1" x14ac:dyDescent="0.2">
      <c r="A44" s="6" t="s">
        <v>25</v>
      </c>
      <c r="B44" s="7" t="s">
        <v>26</v>
      </c>
      <c r="C44" s="8">
        <v>3400000</v>
      </c>
      <c r="D44" s="8">
        <v>2056</v>
      </c>
      <c r="E44" s="8">
        <v>4579406</v>
      </c>
      <c r="F44" s="8">
        <v>4524036.04</v>
      </c>
      <c r="G44" s="8">
        <v>0</v>
      </c>
      <c r="H44" s="8">
        <v>1440</v>
      </c>
      <c r="I44" s="3">
        <v>0</v>
      </c>
      <c r="J44" s="3">
        <v>0</v>
      </c>
      <c r="K44" s="3">
        <f t="shared" si="0"/>
        <v>55369.959999999963</v>
      </c>
      <c r="L44" s="3">
        <f t="shared" si="1"/>
        <v>-4521980.04</v>
      </c>
      <c r="M44" s="3">
        <f t="shared" si="2"/>
        <v>98.790892093865452</v>
      </c>
      <c r="N44" s="3">
        <f t="shared" si="3"/>
        <v>616</v>
      </c>
      <c r="O44" s="3">
        <f t="shared" si="4"/>
        <v>4577966</v>
      </c>
      <c r="P44" s="3">
        <f t="shared" si="5"/>
        <v>3.1445126289304771E-2</v>
      </c>
      <c r="R44" s="12"/>
      <c r="S44" s="16"/>
      <c r="T44" s="12"/>
    </row>
    <row r="45" spans="1:20" ht="30" customHeight="1" x14ac:dyDescent="0.2">
      <c r="A45" s="19" t="s">
        <v>42</v>
      </c>
      <c r="B45" s="20" t="s">
        <v>43</v>
      </c>
      <c r="C45" s="21">
        <v>120000</v>
      </c>
      <c r="D45" s="21">
        <v>290</v>
      </c>
      <c r="E45" s="21">
        <v>1351235</v>
      </c>
      <c r="F45" s="21">
        <v>1336990.6499999999</v>
      </c>
      <c r="G45" s="21">
        <v>0</v>
      </c>
      <c r="H45" s="21">
        <v>89.8</v>
      </c>
      <c r="I45" s="4">
        <v>0</v>
      </c>
      <c r="J45" s="4">
        <v>0</v>
      </c>
      <c r="K45" s="4">
        <f t="shared" si="0"/>
        <v>14244.350000000093</v>
      </c>
      <c r="L45" s="4">
        <f t="shared" si="1"/>
        <v>-1336700.6499999999</v>
      </c>
      <c r="M45" s="4">
        <f t="shared" si="2"/>
        <v>98.945827335733611</v>
      </c>
      <c r="N45" s="4">
        <f t="shared" si="3"/>
        <v>200.2</v>
      </c>
      <c r="O45" s="4">
        <f t="shared" si="4"/>
        <v>1351145.2</v>
      </c>
      <c r="P45" s="4">
        <f t="shared" si="5"/>
        <v>6.6457722009865055E-3</v>
      </c>
      <c r="R45" s="12"/>
      <c r="S45" s="15"/>
      <c r="T45" s="12"/>
    </row>
    <row r="46" spans="1:20" x14ac:dyDescent="0.2">
      <c r="A46" s="6" t="s">
        <v>25</v>
      </c>
      <c r="B46" s="7" t="s">
        <v>26</v>
      </c>
      <c r="C46" s="8">
        <v>120000</v>
      </c>
      <c r="D46" s="8">
        <v>290</v>
      </c>
      <c r="E46" s="8">
        <v>1351235</v>
      </c>
      <c r="F46" s="8">
        <v>1336990.6499999999</v>
      </c>
      <c r="G46" s="8">
        <v>0</v>
      </c>
      <c r="H46" s="8">
        <v>89.8</v>
      </c>
      <c r="I46" s="3">
        <v>0</v>
      </c>
      <c r="J46" s="3">
        <v>0</v>
      </c>
      <c r="K46" s="3">
        <f t="shared" si="0"/>
        <v>14244.350000000093</v>
      </c>
      <c r="L46" s="3">
        <f t="shared" si="1"/>
        <v>-1336700.6499999999</v>
      </c>
      <c r="M46" s="3">
        <f t="shared" si="2"/>
        <v>98.945827335733611</v>
      </c>
      <c r="N46" s="3">
        <f t="shared" si="3"/>
        <v>200.2</v>
      </c>
      <c r="O46" s="3">
        <f t="shared" si="4"/>
        <v>1351145.2</v>
      </c>
      <c r="P46" s="3">
        <f t="shared" si="5"/>
        <v>6.6457722009865055E-3</v>
      </c>
      <c r="R46" s="12"/>
      <c r="S46" s="16"/>
      <c r="T46" s="12"/>
    </row>
    <row r="47" spans="1:20" ht="21.75" customHeight="1" x14ac:dyDescent="0.2">
      <c r="A47" s="19" t="s">
        <v>44</v>
      </c>
      <c r="B47" s="20" t="s">
        <v>45</v>
      </c>
      <c r="C47" s="21">
        <v>395000</v>
      </c>
      <c r="D47" s="21">
        <v>150</v>
      </c>
      <c r="E47" s="21">
        <v>382100</v>
      </c>
      <c r="F47" s="21">
        <v>381568.8</v>
      </c>
      <c r="G47" s="21">
        <v>0</v>
      </c>
      <c r="H47" s="21">
        <v>0</v>
      </c>
      <c r="I47" s="4">
        <v>0</v>
      </c>
      <c r="J47" s="4">
        <v>0</v>
      </c>
      <c r="K47" s="4">
        <f t="shared" si="0"/>
        <v>531.20000000001164</v>
      </c>
      <c r="L47" s="4">
        <f t="shared" si="1"/>
        <v>-381418.8</v>
      </c>
      <c r="M47" s="4">
        <f t="shared" si="2"/>
        <v>99.860978801360901</v>
      </c>
      <c r="N47" s="4">
        <f t="shared" si="3"/>
        <v>150</v>
      </c>
      <c r="O47" s="4">
        <f t="shared" si="4"/>
        <v>382100</v>
      </c>
      <c r="P47" s="4">
        <f t="shared" si="5"/>
        <v>0</v>
      </c>
      <c r="R47" s="12"/>
      <c r="S47" s="15"/>
      <c r="T47" s="12"/>
    </row>
    <row r="48" spans="1:20" ht="17.25" customHeight="1" x14ac:dyDescent="0.2">
      <c r="A48" s="6" t="s">
        <v>25</v>
      </c>
      <c r="B48" s="7" t="s">
        <v>26</v>
      </c>
      <c r="C48" s="8">
        <v>395000</v>
      </c>
      <c r="D48" s="8">
        <v>43.5</v>
      </c>
      <c r="E48" s="8">
        <v>371000</v>
      </c>
      <c r="F48" s="8">
        <v>370560</v>
      </c>
      <c r="G48" s="8">
        <v>0</v>
      </c>
      <c r="H48" s="8">
        <v>0</v>
      </c>
      <c r="I48" s="3">
        <v>0</v>
      </c>
      <c r="J48" s="3">
        <v>0</v>
      </c>
      <c r="K48" s="3">
        <f t="shared" si="0"/>
        <v>440</v>
      </c>
      <c r="L48" s="3">
        <f t="shared" si="1"/>
        <v>-370516.5</v>
      </c>
      <c r="M48" s="3">
        <f t="shared" si="2"/>
        <v>99.881401617250674</v>
      </c>
      <c r="N48" s="3">
        <f t="shared" si="3"/>
        <v>43.5</v>
      </c>
      <c r="O48" s="3">
        <f t="shared" si="4"/>
        <v>371000</v>
      </c>
      <c r="P48" s="3">
        <f t="shared" si="5"/>
        <v>0</v>
      </c>
      <c r="R48" s="12"/>
      <c r="S48" s="16"/>
      <c r="T48" s="12"/>
    </row>
    <row r="49" spans="1:20" ht="21" customHeight="1" x14ac:dyDescent="0.2">
      <c r="A49" s="19" t="s">
        <v>46</v>
      </c>
      <c r="B49" s="20" t="s">
        <v>47</v>
      </c>
      <c r="C49" s="21">
        <v>1090000</v>
      </c>
      <c r="D49" s="21">
        <v>492.4</v>
      </c>
      <c r="E49" s="21">
        <v>1160454</v>
      </c>
      <c r="F49" s="21">
        <v>1160000</v>
      </c>
      <c r="G49" s="21">
        <v>0</v>
      </c>
      <c r="H49" s="21">
        <v>355.3</v>
      </c>
      <c r="I49" s="4">
        <v>0</v>
      </c>
      <c r="J49" s="4">
        <v>0</v>
      </c>
      <c r="K49" s="4">
        <f t="shared" si="0"/>
        <v>454</v>
      </c>
      <c r="L49" s="4">
        <f t="shared" si="1"/>
        <v>-1159507.6000000001</v>
      </c>
      <c r="M49" s="4">
        <f t="shared" si="2"/>
        <v>99.960877380749253</v>
      </c>
      <c r="N49" s="4">
        <f t="shared" si="3"/>
        <v>137.09999999999997</v>
      </c>
      <c r="O49" s="4">
        <f t="shared" si="4"/>
        <v>1160098.7</v>
      </c>
      <c r="P49" s="4">
        <f t="shared" si="5"/>
        <v>3.0617327356362252E-2</v>
      </c>
      <c r="R49" s="12"/>
      <c r="S49" s="15"/>
      <c r="T49" s="12"/>
    </row>
    <row r="50" spans="1:20" ht="15.75" customHeight="1" x14ac:dyDescent="0.2">
      <c r="A50" s="6" t="s">
        <v>25</v>
      </c>
      <c r="B50" s="7" t="s">
        <v>26</v>
      </c>
      <c r="C50" s="8">
        <v>1090000</v>
      </c>
      <c r="D50" s="8">
        <v>492.4</v>
      </c>
      <c r="E50" s="8">
        <v>1160454</v>
      </c>
      <c r="F50" s="8">
        <v>1160000</v>
      </c>
      <c r="G50" s="8">
        <v>0</v>
      </c>
      <c r="H50" s="8">
        <v>355.3</v>
      </c>
      <c r="I50" s="3">
        <v>0</v>
      </c>
      <c r="J50" s="3">
        <v>0</v>
      </c>
      <c r="K50" s="3">
        <f t="shared" si="0"/>
        <v>454</v>
      </c>
      <c r="L50" s="3">
        <f t="shared" si="1"/>
        <v>-1159507.6000000001</v>
      </c>
      <c r="M50" s="3">
        <f t="shared" si="2"/>
        <v>99.960877380749253</v>
      </c>
      <c r="N50" s="3">
        <f t="shared" si="3"/>
        <v>137.09999999999997</v>
      </c>
      <c r="O50" s="3">
        <f t="shared" si="4"/>
        <v>1160098.7</v>
      </c>
      <c r="P50" s="3">
        <f t="shared" si="5"/>
        <v>3.0617327356362252E-2</v>
      </c>
      <c r="R50" s="12"/>
      <c r="S50" s="16"/>
      <c r="T50" s="12"/>
    </row>
    <row r="51" spans="1:20" ht="12.75" customHeight="1" x14ac:dyDescent="0.25">
      <c r="A51" s="25" t="s">
        <v>48</v>
      </c>
      <c r="B51" s="26"/>
      <c r="C51" s="22">
        <v>135365000</v>
      </c>
      <c r="D51" s="22">
        <v>43087.4</v>
      </c>
      <c r="E51" s="22">
        <v>143875644</v>
      </c>
      <c r="F51" s="22">
        <v>140781980.19000006</v>
      </c>
      <c r="G51" s="22">
        <v>0</v>
      </c>
      <c r="H51" s="22">
        <v>35598.300000000003</v>
      </c>
      <c r="I51" s="4">
        <v>0</v>
      </c>
      <c r="J51" s="4">
        <v>0</v>
      </c>
      <c r="K51" s="4">
        <f t="shared" si="0"/>
        <v>3093663.8099999428</v>
      </c>
      <c r="L51" s="4">
        <f t="shared" si="1"/>
        <v>-140738892.79000005</v>
      </c>
      <c r="M51" s="4">
        <f t="shared" si="2"/>
        <v>97.849765447444355</v>
      </c>
      <c r="N51" s="4">
        <f t="shared" si="3"/>
        <v>7489.0999999999985</v>
      </c>
      <c r="O51" s="4">
        <f t="shared" si="4"/>
        <v>143840045.69999999</v>
      </c>
      <c r="P51" s="4">
        <f t="shared" si="5"/>
        <v>2.4742408798531602E-2</v>
      </c>
      <c r="R51" s="12"/>
      <c r="S51" s="17"/>
      <c r="T51" s="12"/>
    </row>
    <row r="52" spans="1:20" hidden="1" x14ac:dyDescent="0.2">
      <c r="A52" s="5" t="s">
        <v>17</v>
      </c>
      <c r="B52" s="2" t="s">
        <v>18</v>
      </c>
      <c r="C52" s="3">
        <v>69370800</v>
      </c>
      <c r="D52" s="3">
        <v>69111121</v>
      </c>
      <c r="E52" s="3">
        <v>69111121</v>
      </c>
      <c r="F52" s="3">
        <v>67967130.340000004</v>
      </c>
      <c r="G52" s="3">
        <v>0</v>
      </c>
      <c r="H52" s="3">
        <v>67967130.340000004</v>
      </c>
      <c r="I52" s="3">
        <v>0</v>
      </c>
      <c r="J52" s="3">
        <v>0</v>
      </c>
      <c r="K52" s="3">
        <f t="shared" si="0"/>
        <v>1143990.6599999964</v>
      </c>
      <c r="L52" s="3">
        <f t="shared" si="1"/>
        <v>1143990.6599999964</v>
      </c>
      <c r="M52" s="3">
        <f t="shared" si="2"/>
        <v>98.344708285081936</v>
      </c>
      <c r="N52" s="3">
        <f t="shared" si="3"/>
        <v>1143990.6599999964</v>
      </c>
      <c r="O52" s="3">
        <f t="shared" si="4"/>
        <v>1143990.6599999964</v>
      </c>
      <c r="P52" s="3">
        <f t="shared" si="5"/>
        <v>98.344708285081936</v>
      </c>
      <c r="R52" s="12"/>
      <c r="S52" s="12"/>
      <c r="T52" s="13"/>
    </row>
    <row r="53" spans="1:20" hidden="1" x14ac:dyDescent="0.2">
      <c r="A53" s="5" t="s">
        <v>19</v>
      </c>
      <c r="B53" s="2" t="s">
        <v>20</v>
      </c>
      <c r="C53" s="3">
        <v>15262500</v>
      </c>
      <c r="D53" s="3">
        <v>15366519</v>
      </c>
      <c r="E53" s="3">
        <v>15366519</v>
      </c>
      <c r="F53" s="3">
        <v>14976899.049999999</v>
      </c>
      <c r="G53" s="3">
        <v>0</v>
      </c>
      <c r="H53" s="3">
        <v>14976899.049999999</v>
      </c>
      <c r="I53" s="3">
        <v>0</v>
      </c>
      <c r="J53" s="3">
        <v>0</v>
      </c>
      <c r="K53" s="3">
        <f t="shared" si="0"/>
        <v>389619.95000000112</v>
      </c>
      <c r="L53" s="3">
        <f t="shared" si="1"/>
        <v>389619.95000000112</v>
      </c>
      <c r="M53" s="3">
        <f t="shared" si="2"/>
        <v>97.464487890848929</v>
      </c>
      <c r="N53" s="3">
        <f t="shared" si="3"/>
        <v>389619.95000000112</v>
      </c>
      <c r="O53" s="3">
        <f t="shared" si="4"/>
        <v>389619.95000000112</v>
      </c>
      <c r="P53" s="3">
        <f t="shared" si="5"/>
        <v>97.464487890848929</v>
      </c>
      <c r="R53" s="12"/>
      <c r="S53" s="12"/>
      <c r="T53" s="13"/>
    </row>
    <row r="54" spans="1:20" hidden="1" x14ac:dyDescent="0.2">
      <c r="A54" s="5" t="s">
        <v>28</v>
      </c>
      <c r="B54" s="2" t="s">
        <v>29</v>
      </c>
      <c r="C54" s="3">
        <v>7000</v>
      </c>
      <c r="D54" s="3">
        <v>7000</v>
      </c>
      <c r="E54" s="3">
        <v>7000</v>
      </c>
      <c r="F54" s="3">
        <v>6999.96</v>
      </c>
      <c r="G54" s="3">
        <v>0</v>
      </c>
      <c r="H54" s="3">
        <v>6999.96</v>
      </c>
      <c r="I54" s="3">
        <v>0</v>
      </c>
      <c r="J54" s="3">
        <v>0</v>
      </c>
      <c r="K54" s="3">
        <f t="shared" si="0"/>
        <v>3.999999999996362E-2</v>
      </c>
      <c r="L54" s="3">
        <f t="shared" si="1"/>
        <v>3.999999999996362E-2</v>
      </c>
      <c r="M54" s="3">
        <f t="shared" si="2"/>
        <v>99.999428571428567</v>
      </c>
      <c r="N54" s="3">
        <f t="shared" si="3"/>
        <v>3.999999999996362E-2</v>
      </c>
      <c r="O54" s="3">
        <f t="shared" si="4"/>
        <v>3.999999999996362E-2</v>
      </c>
      <c r="P54" s="3">
        <f t="shared" si="5"/>
        <v>99.999428571428567</v>
      </c>
      <c r="R54" s="12"/>
      <c r="S54" s="12"/>
      <c r="T54" s="13"/>
    </row>
    <row r="55" spans="1:20" hidden="1" x14ac:dyDescent="0.2">
      <c r="A55" s="5" t="s">
        <v>30</v>
      </c>
      <c r="B55" s="2" t="s">
        <v>31</v>
      </c>
      <c r="C55" s="3">
        <v>992000</v>
      </c>
      <c r="D55" s="3">
        <v>982166</v>
      </c>
      <c r="E55" s="3">
        <v>982166</v>
      </c>
      <c r="F55" s="3">
        <v>894571.64000000013</v>
      </c>
      <c r="G55" s="3">
        <v>0</v>
      </c>
      <c r="H55" s="3">
        <v>894571.64000000013</v>
      </c>
      <c r="I55" s="3">
        <v>0</v>
      </c>
      <c r="J55" s="3">
        <v>0</v>
      </c>
      <c r="K55" s="3">
        <f t="shared" si="0"/>
        <v>87594.35999999987</v>
      </c>
      <c r="L55" s="3">
        <f t="shared" si="1"/>
        <v>87594.35999999987</v>
      </c>
      <c r="M55" s="3">
        <f t="shared" si="2"/>
        <v>91.08151167928844</v>
      </c>
      <c r="N55" s="3">
        <f t="shared" si="3"/>
        <v>87594.35999999987</v>
      </c>
      <c r="O55" s="3">
        <f t="shared" si="4"/>
        <v>87594.35999999987</v>
      </c>
      <c r="P55" s="3">
        <f t="shared" si="5"/>
        <v>91.08151167928844</v>
      </c>
      <c r="R55" s="12"/>
      <c r="S55" s="12"/>
      <c r="T55" s="13"/>
    </row>
    <row r="56" spans="1:20" hidden="1" x14ac:dyDescent="0.2">
      <c r="A56" s="5" t="s">
        <v>21</v>
      </c>
      <c r="B56" s="2" t="s">
        <v>22</v>
      </c>
      <c r="C56" s="3">
        <v>8052600</v>
      </c>
      <c r="D56" s="3">
        <v>8706500</v>
      </c>
      <c r="E56" s="3">
        <v>8706500</v>
      </c>
      <c r="F56" s="3">
        <v>7769061.4999999991</v>
      </c>
      <c r="G56" s="3">
        <v>0</v>
      </c>
      <c r="H56" s="3">
        <v>7769061.4999999991</v>
      </c>
      <c r="I56" s="3">
        <v>0</v>
      </c>
      <c r="J56" s="3">
        <v>0</v>
      </c>
      <c r="K56" s="3">
        <f t="shared" si="0"/>
        <v>937438.50000000093</v>
      </c>
      <c r="L56" s="3">
        <f t="shared" si="1"/>
        <v>937438.50000000093</v>
      </c>
      <c r="M56" s="3">
        <f t="shared" si="2"/>
        <v>89.23288922069716</v>
      </c>
      <c r="N56" s="3">
        <f t="shared" si="3"/>
        <v>937438.50000000093</v>
      </c>
      <c r="O56" s="3">
        <f t="shared" si="4"/>
        <v>937438.50000000093</v>
      </c>
      <c r="P56" s="3">
        <f t="shared" si="5"/>
        <v>89.23288922069716</v>
      </c>
      <c r="R56" s="12"/>
      <c r="S56" s="12"/>
      <c r="T56" s="13"/>
    </row>
    <row r="57" spans="1:20" hidden="1" x14ac:dyDescent="0.2">
      <c r="A57" s="5" t="s">
        <v>23</v>
      </c>
      <c r="B57" s="2" t="s">
        <v>24</v>
      </c>
      <c r="C57" s="3">
        <v>29535600</v>
      </c>
      <c r="D57" s="3">
        <v>15516592.539999999</v>
      </c>
      <c r="E57" s="3">
        <v>15516592.539999999</v>
      </c>
      <c r="F57" s="3">
        <v>15510192.629999999</v>
      </c>
      <c r="G57" s="3">
        <v>0</v>
      </c>
      <c r="H57" s="3">
        <v>15510192.629999999</v>
      </c>
      <c r="I57" s="3">
        <v>0</v>
      </c>
      <c r="J57" s="3">
        <v>0</v>
      </c>
      <c r="K57" s="3">
        <f t="shared" si="0"/>
        <v>6399.910000000149</v>
      </c>
      <c r="L57" s="3">
        <f t="shared" si="1"/>
        <v>6399.910000000149</v>
      </c>
      <c r="M57" s="3">
        <f t="shared" si="2"/>
        <v>99.958754410908824</v>
      </c>
      <c r="N57" s="3">
        <f t="shared" si="3"/>
        <v>6399.910000000149</v>
      </c>
      <c r="O57" s="3">
        <f t="shared" si="4"/>
        <v>6399.910000000149</v>
      </c>
      <c r="P57" s="3">
        <f t="shared" si="5"/>
        <v>99.958754410908824</v>
      </c>
      <c r="R57" s="12"/>
      <c r="S57" s="12"/>
      <c r="T57" s="13"/>
    </row>
    <row r="58" spans="1:20" hidden="1" x14ac:dyDescent="0.2">
      <c r="A58" s="5" t="s">
        <v>32</v>
      </c>
      <c r="B58" s="2" t="s">
        <v>33</v>
      </c>
      <c r="C58" s="3">
        <v>600000</v>
      </c>
      <c r="D58" s="3">
        <v>1170235</v>
      </c>
      <c r="E58" s="3">
        <v>1170235</v>
      </c>
      <c r="F58" s="3">
        <v>1145005</v>
      </c>
      <c r="G58" s="3">
        <v>0</v>
      </c>
      <c r="H58" s="3">
        <v>1145005</v>
      </c>
      <c r="I58" s="3">
        <v>0</v>
      </c>
      <c r="J58" s="3">
        <v>0</v>
      </c>
      <c r="K58" s="3">
        <f t="shared" si="0"/>
        <v>25230</v>
      </c>
      <c r="L58" s="3">
        <f t="shared" si="1"/>
        <v>25230</v>
      </c>
      <c r="M58" s="3">
        <f t="shared" si="2"/>
        <v>97.844022781748961</v>
      </c>
      <c r="N58" s="3">
        <f t="shared" si="3"/>
        <v>25230</v>
      </c>
      <c r="O58" s="3">
        <f t="shared" si="4"/>
        <v>25230</v>
      </c>
      <c r="P58" s="3">
        <f t="shared" si="5"/>
        <v>97.844022781748961</v>
      </c>
      <c r="R58" s="12"/>
      <c r="S58" s="12"/>
      <c r="T58" s="13"/>
    </row>
    <row r="59" spans="1:20" hidden="1" x14ac:dyDescent="0.2">
      <c r="A59" s="5" t="s">
        <v>25</v>
      </c>
      <c r="B59" s="2" t="s">
        <v>26</v>
      </c>
      <c r="C59" s="3">
        <v>11544500</v>
      </c>
      <c r="D59" s="3">
        <v>33015510.460000001</v>
      </c>
      <c r="E59" s="3">
        <v>33015510.460000001</v>
      </c>
      <c r="F59" s="3">
        <v>32512120.070000004</v>
      </c>
      <c r="G59" s="3">
        <v>0</v>
      </c>
      <c r="H59" s="3">
        <v>32512120.070000004</v>
      </c>
      <c r="I59" s="3">
        <v>0</v>
      </c>
      <c r="J59" s="3">
        <v>0</v>
      </c>
      <c r="K59" s="3">
        <f t="shared" si="0"/>
        <v>503390.38999999687</v>
      </c>
      <c r="L59" s="3">
        <f t="shared" si="1"/>
        <v>503390.38999999687</v>
      </c>
      <c r="M59" s="3">
        <f t="shared" si="2"/>
        <v>98.475291210142331</v>
      </c>
      <c r="N59" s="3">
        <f t="shared" si="3"/>
        <v>503390.38999999687</v>
      </c>
      <c r="O59" s="3">
        <f t="shared" si="4"/>
        <v>503390.38999999687</v>
      </c>
      <c r="P59" s="3">
        <f t="shared" si="5"/>
        <v>98.475291210142331</v>
      </c>
      <c r="R59" s="12"/>
      <c r="S59" s="12"/>
      <c r="T59" s="13"/>
    </row>
    <row r="60" spans="1:20" ht="15.75" customHeight="1" x14ac:dyDescent="0.2">
      <c r="A60" s="27" t="s">
        <v>56</v>
      </c>
      <c r="B60" s="27"/>
      <c r="C60" s="27"/>
      <c r="D60" s="27"/>
      <c r="E60" s="27"/>
      <c r="F60" s="27"/>
      <c r="G60" s="27"/>
      <c r="H60" s="27"/>
      <c r="R60" s="12"/>
      <c r="S60" s="12"/>
      <c r="T60" s="13"/>
    </row>
    <row r="62" spans="1:20" ht="18.75" x14ac:dyDescent="0.3">
      <c r="A62" s="18"/>
      <c r="B62" s="18" t="s">
        <v>54</v>
      </c>
    </row>
  </sheetData>
  <mergeCells count="4">
    <mergeCell ref="A2:L2"/>
    <mergeCell ref="A3:L3"/>
    <mergeCell ref="A51:B51"/>
    <mergeCell ref="A60:H60"/>
  </mergeCells>
  <pageMargins left="0.59055118110236227" right="0.59055118110236227" top="0.39370078740157483" bottom="0.39370078740157483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Герман</cp:lastModifiedBy>
  <cp:lastPrinted>2020-03-06T07:52:54Z</cp:lastPrinted>
  <dcterms:created xsi:type="dcterms:W3CDTF">2019-01-24T14:34:02Z</dcterms:created>
  <dcterms:modified xsi:type="dcterms:W3CDTF">2020-06-01T12:09:09Z</dcterms:modified>
</cp:coreProperties>
</file>