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33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15" i="1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<sst xmlns="http://schemas.openxmlformats.org/spreadsheetml/2006/main" count="35" uniqueCount="29">
  <si>
    <t>Станом на 28.02.2021</t>
  </si>
  <si>
    <t xml:space="preserve">Аналіз фінансування установ на 29.01.2021 </t>
  </si>
  <si>
    <t>Плата за послуги бюджетних установ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</si>
  <si>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</si>
  <si>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</si>
  <si>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</si>
  <si>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</si>
  <si>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</si>
  <si>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</si>
  <si>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</si>
  <si>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</si>
  <si>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</si>
  <si>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</si>
  <si>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</si>
  <si>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</si>
  <si>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</si>
  <si>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</si>
  <si>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</si>
  <si>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</si>
  <si>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</si>
  <si>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1010</t>
  </si>
  <si>
    <t>Надання дошкільної освіти</t>
  </si>
  <si>
    <t>2000</t>
  </si>
  <si>
    <t>Поточні видатки</t>
  </si>
  <si>
    <t>2200</t>
  </si>
  <si>
    <t>Використання товарів і послуг</t>
  </si>
  <si>
    <t>2230</t>
  </si>
  <si>
    <t>Продукти харчування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</si>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</sst>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5"/>
  <sheetViews>
    <sheetView tabSelected="1" workbookViewId="0">
      <selection activeCell="B8" sqref="B8:B15"/>
    </sheetView>
  </sheetViews>
  <sheetFormatPr defaultRowHeight="12.75"/>
  <cols>
    <col min="1" max="1" width="12.140625" customWidth="1"/>
    <col min="2" max="2" width="21.85546875" customWidth="1"/>
    <col min="3" max="4" width="10.42578125" bestFit="1" customWidth="1"/>
    <col min="5" max="5" width="9.42578125" bestFit="1" customWidth="1"/>
    <col min="6" max="10" width="9.28515625" bestFit="1" customWidth="1"/>
    <col min="11" max="11" width="9.42578125" bestFit="1" customWidth="1"/>
    <col min="12" max="12" width="10.42578125" bestFit="1" customWidth="1"/>
    <col min="13" max="13" width="9.28515625" bestFit="1" customWidth="1"/>
    <col min="14" max="14" width="10.42578125" bestFit="1" customWidth="1"/>
    <col min="15" max="15" width="9.425781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ht="25.5">
      <c r="A8" s="5" t="s">
        <v>20</v>
      </c>
      <c r="B8" s="9" t="s">
        <v>21</v>
      </c>
      <c r="C8" s="7">
        <v>1334485</v>
      </c>
      <c r="D8" s="7">
        <v>1334485</v>
      </c>
      <c r="E8" s="7">
        <v>111207.08333333333</v>
      </c>
      <c r="F8" s="7">
        <v>0</v>
      </c>
      <c r="G8" s="7">
        <v>0</v>
      </c>
      <c r="H8" s="7">
        <v>4509.07</v>
      </c>
      <c r="I8" s="7">
        <v>0</v>
      </c>
      <c r="J8" s="7">
        <v>0</v>
      </c>
      <c r="K8" s="7">
        <f>E8-F8</f>
        <v>111207.08333333333</v>
      </c>
      <c r="L8" s="7">
        <f>D8-F8</f>
        <v>1334485</v>
      </c>
      <c r="M8" s="7">
        <f>IF(E8=0,0,(F8/E8)*100)</f>
        <v>0</v>
      </c>
      <c r="N8" s="7">
        <f>D8-H8</f>
        <v>1329975.93</v>
      </c>
      <c r="O8" s="7">
        <f>E8-H8</f>
        <v>106698.01333333334</v>
      </c>
      <c r="P8" s="7">
        <f>IF(E8=0,0,(H8/E8)*100)</f>
        <v>4.0546607867454485</v>
      </c>
    </row>
    <row r="9" spans="1:16">
      <c r="A9" s="8" t="s">
        <v>22</v>
      </c>
      <c r="B9" s="10" t="s">
        <v>23</v>
      </c>
      <c r="C9" s="4">
        <v>1334485</v>
      </c>
      <c r="D9" s="4">
        <v>1334485</v>
      </c>
      <c r="E9" s="4">
        <v>111207.08333333333</v>
      </c>
      <c r="F9" s="4">
        <v>0</v>
      </c>
      <c r="G9" s="4">
        <v>0</v>
      </c>
      <c r="H9" s="4">
        <v>4509.07</v>
      </c>
      <c r="I9" s="4">
        <v>0</v>
      </c>
      <c r="J9" s="4">
        <v>0</v>
      </c>
      <c r="K9" s="4">
        <f>E9-F9</f>
        <v>111207.08333333333</v>
      </c>
      <c r="L9" s="4">
        <f>D9-F9</f>
        <v>1334485</v>
      </c>
      <c r="M9" s="4">
        <f>IF(E9=0,0,(F9/E9)*100)</f>
        <v>0</v>
      </c>
      <c r="N9" s="4">
        <f>D9-H9</f>
        <v>1329975.93</v>
      </c>
      <c r="O9" s="4">
        <f>E9-H9</f>
        <v>106698.01333333334</v>
      </c>
      <c r="P9" s="4">
        <f>IF(E9=0,0,(H9/E9)*100)</f>
        <v>4.0546607867454485</v>
      </c>
    </row>
    <row r="10" spans="1:16" ht="25.5">
      <c r="A10" s="8" t="s">
        <v>24</v>
      </c>
      <c r="B10" s="10" t="s">
        <v>25</v>
      </c>
      <c r="C10" s="4">
        <v>1334485</v>
      </c>
      <c r="D10" s="4">
        <v>1334485</v>
      </c>
      <c r="E10" s="4">
        <v>111207.08333333333</v>
      </c>
      <c r="F10" s="4">
        <v>0</v>
      </c>
      <c r="G10" s="4">
        <v>0</v>
      </c>
      <c r="H10" s="4">
        <v>4509.07</v>
      </c>
      <c r="I10" s="4">
        <v>0</v>
      </c>
      <c r="J10" s="4">
        <v>0</v>
      </c>
      <c r="K10" s="4">
        <f>E10-F10</f>
        <v>111207.08333333333</v>
      </c>
      <c r="L10" s="4">
        <f>D10-F10</f>
        <v>1334485</v>
      </c>
      <c r="M10" s="4">
        <f>IF(E10=0,0,(F10/E10)*100)</f>
        <v>0</v>
      </c>
      <c r="N10" s="4">
        <f>D10-H10</f>
        <v>1329975.93</v>
      </c>
      <c r="O10" s="4">
        <f>E10-H10</f>
        <v>106698.01333333334</v>
      </c>
      <c r="P10" s="4">
        <f>IF(E10=0,0,(H10/E10)*100)</f>
        <v>4.0546607867454485</v>
      </c>
    </row>
    <row r="11" spans="1:16">
      <c r="A11" s="8" t="s">
        <v>26</v>
      </c>
      <c r="B11" s="10" t="s">
        <v>27</v>
      </c>
      <c r="C11" s="4">
        <v>1334485</v>
      </c>
      <c r="D11" s="4">
        <v>1334485</v>
      </c>
      <c r="E11" s="4">
        <v>111207.08333333333</v>
      </c>
      <c r="F11" s="4">
        <v>0</v>
      </c>
      <c r="G11" s="4">
        <v>0</v>
      </c>
      <c r="H11" s="4">
        <v>4509.07</v>
      </c>
      <c r="I11" s="4">
        <v>0</v>
      </c>
      <c r="J11" s="4">
        <v>0</v>
      </c>
      <c r="K11" s="4">
        <f>E11-F11</f>
        <v>111207.08333333333</v>
      </c>
      <c r="L11" s="4">
        <f>D11-F11</f>
        <v>1334485</v>
      </c>
      <c r="M11" s="4">
        <f>IF(E11=0,0,(F11/E11)*100)</f>
        <v>0</v>
      </c>
      <c r="N11" s="4">
        <f>D11-H11</f>
        <v>1329975.93</v>
      </c>
      <c r="O11" s="4">
        <f>E11-H11</f>
        <v>106698.01333333334</v>
      </c>
      <c r="P11" s="4">
        <f>IF(E11=0,0,(H11/E11)*100)</f>
        <v>4.0546607867454485</v>
      </c>
    </row>
    <row r="12" spans="1:16">
      <c r="A12" s="6" t="s">
        <v>28</v>
      </c>
      <c r="B12" s="9"/>
      <c r="C12" s="7">
        <v>1334485</v>
      </c>
      <c r="D12" s="7">
        <v>1334485</v>
      </c>
      <c r="E12" s="7">
        <v>111207.08333333333</v>
      </c>
      <c r="F12" s="7">
        <v>0</v>
      </c>
      <c r="G12" s="7">
        <v>0</v>
      </c>
      <c r="H12" s="7">
        <v>4509.07</v>
      </c>
      <c r="I12" s="7">
        <v>0</v>
      </c>
      <c r="J12" s="7">
        <v>0</v>
      </c>
      <c r="K12" s="7">
        <f>E12-F12</f>
        <v>111207.08333333333</v>
      </c>
      <c r="L12" s="7">
        <f>D12-F12</f>
        <v>1334485</v>
      </c>
      <c r="M12" s="7">
        <f>IF(E12=0,0,(F12/E12)*100)</f>
        <v>0</v>
      </c>
      <c r="N12" s="7">
        <f>D12-H12</f>
        <v>1329975.93</v>
      </c>
      <c r="O12" s="7">
        <f>E12-H12</f>
        <v>106698.01333333334</v>
      </c>
      <c r="P12" s="7">
        <f>IF(E12=0,0,(H12/E12)*100)</f>
        <v>4.0546607867454485</v>
      </c>
    </row>
    <row r="13" spans="1:16">
      <c r="A13" s="8" t="s">
        <v>22</v>
      </c>
      <c r="B13" s="10" t="s">
        <v>23</v>
      </c>
      <c r="C13" s="4">
        <v>1334485</v>
      </c>
      <c r="D13" s="4">
        <v>1334485</v>
      </c>
      <c r="E13" s="4">
        <v>111207.08333333333</v>
      </c>
      <c r="F13" s="4">
        <v>0</v>
      </c>
      <c r="G13" s="4">
        <v>0</v>
      </c>
      <c r="H13" s="4">
        <v>4509.07</v>
      </c>
      <c r="I13" s="4">
        <v>0</v>
      </c>
      <c r="J13" s="4">
        <v>0</v>
      </c>
      <c r="K13" s="4">
        <f>E13-F13</f>
        <v>111207.08333333333</v>
      </c>
      <c r="L13" s="4">
        <f>D13-F13</f>
        <v>1334485</v>
      </c>
      <c r="M13" s="4">
        <f>IF(E13=0,0,(F13/E13)*100)</f>
        <v>0</v>
      </c>
      <c r="N13" s="4">
        <f>D13-H13</f>
        <v>1329975.93</v>
      </c>
      <c r="O13" s="4">
        <f>E13-H13</f>
        <v>106698.01333333334</v>
      </c>
      <c r="P13" s="4">
        <f>IF(E13=0,0,(H13/E13)*100)</f>
        <v>4.0546607867454485</v>
      </c>
    </row>
    <row r="14" spans="1:16" ht="25.5">
      <c r="A14" s="8" t="s">
        <v>24</v>
      </c>
      <c r="B14" s="10" t="s">
        <v>25</v>
      </c>
      <c r="C14" s="4">
        <v>1334485</v>
      </c>
      <c r="D14" s="4">
        <v>1334485</v>
      </c>
      <c r="E14" s="4">
        <v>111207.08333333333</v>
      </c>
      <c r="F14" s="4">
        <v>0</v>
      </c>
      <c r="G14" s="4">
        <v>0</v>
      </c>
      <c r="H14" s="4">
        <v>4509.07</v>
      </c>
      <c r="I14" s="4">
        <v>0</v>
      </c>
      <c r="J14" s="4">
        <v>0</v>
      </c>
      <c r="K14" s="4">
        <f>E14-F14</f>
        <v>111207.08333333333</v>
      </c>
      <c r="L14" s="4">
        <f>D14-F14</f>
        <v>1334485</v>
      </c>
      <c r="M14" s="4">
        <f>IF(E14=0,0,(F14/E14)*100)</f>
        <v>0</v>
      </c>
      <c r="N14" s="4">
        <f>D14-H14</f>
        <v>1329975.93</v>
      </c>
      <c r="O14" s="4">
        <f>E14-H14</f>
        <v>106698.01333333334</v>
      </c>
      <c r="P14" s="4">
        <f>IF(E14=0,0,(H14/E14)*100)</f>
        <v>4.0546607867454485</v>
      </c>
    </row>
    <row r="15" spans="1:16">
      <c r="A15" s="8" t="s">
        <v>26</v>
      </c>
      <c r="B15" s="10" t="s">
        <v>27</v>
      </c>
      <c r="C15" s="4">
        <v>1334485</v>
      </c>
      <c r="D15" s="4">
        <v>1334485</v>
      </c>
      <c r="E15" s="4">
        <v>111207.08333333333</v>
      </c>
      <c r="F15" s="4">
        <v>0</v>
      </c>
      <c r="G15" s="4">
        <v>0</v>
      </c>
      <c r="H15" s="4">
        <v>4509.07</v>
      </c>
      <c r="I15" s="4">
        <v>0</v>
      </c>
      <c r="J15" s="4">
        <v>0</v>
      </c>
      <c r="K15" s="4">
        <f>E15-F15</f>
        <v>111207.08333333333</v>
      </c>
      <c r="L15" s="4">
        <f>D15-F15</f>
        <v>1334485</v>
      </c>
      <c r="M15" s="4">
        <f>IF(E15=0,0,(F15/E15)*100)</f>
        <v>0</v>
      </c>
      <c r="N15" s="4">
        <f>D15-H15</f>
        <v>1329975.93</v>
      </c>
      <c r="O15" s="4">
        <f>E15-H15</f>
        <v>106698.01333333334</v>
      </c>
      <c r="P15" s="4">
        <f>IF(E15=0,0,(H15/E15)*100)</f>
        <v>4.0546607867454485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scale="88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AsRockAMD</dc:creator>
  <cp:lastModifiedBy>AsRockAMD</cp:lastModifiedBy>
  <cp:lastPrinted>2021-02-28T07:22:36Z</cp:lastPrinted>
  <dcterms:created xsi:type="dcterms:W3CDTF">2021-02-28T07:22:04Z</dcterms:created>
  <dcterms:modified xsi:type="dcterms:W3CDTF">2021-02-28T07:23:51Z</dcterms:modified>
</cp:coreProperties>
</file>