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<sst xmlns="http://schemas.openxmlformats.org/spreadsheetml/2006/main" count="42" uniqueCount="42">
  <si>
    <t>Станом на 22.11.2021</t>
  </si>
  <si>
    <t>Аналіз виконання плану по доходах</t>
  </si>
  <si>
    <t>На 19.11.2021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</si>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</sst>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8" width="10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51345</v>
      </c>
      <c r="G9" s="12">
        <v>60401.090000000004</v>
      </c>
      <c r="H9" s="12">
        <f>G9-F9</f>
        <v>9056.0900000000038</v>
      </c>
      <c r="I9" s="12">
        <f>IF(F9=0,0,G9/F9*100)</f>
        <v>117.63772519232643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51345</v>
      </c>
      <c r="G10" s="12">
        <v>60401.090000000004</v>
      </c>
      <c r="H10" s="12">
        <f>G10-F10</f>
        <v>9056.0900000000038</v>
      </c>
      <c r="I10" s="12">
        <f>IF(F10=0,0,G10/F10*100)</f>
        <v>117.63772519232643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41345</v>
      </c>
      <c r="G11" s="12">
        <v>60401.090000000004</v>
      </c>
      <c r="H11" s="12">
        <f>G11-F11</f>
        <v>19056.090000000004</v>
      </c>
      <c r="I11" s="12">
        <f>IF(F11=0,0,G11/F11*100)</f>
        <v>146.09043415165075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29875</v>
      </c>
      <c r="G12" s="12">
        <v>34478.870000000003</v>
      </c>
      <c r="H12" s="12">
        <f>G12-F12</f>
        <v>4603.8700000000026</v>
      </c>
      <c r="I12" s="12">
        <f>IF(F12=0,0,G12/F12*100)</f>
        <v>115.41044351464436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11200</v>
      </c>
      <c r="G13" s="12">
        <v>11446.4</v>
      </c>
      <c r="H13" s="12">
        <f>G13-F13</f>
        <v>246.39999999999964</v>
      </c>
      <c r="I13" s="12">
        <f>IF(F13=0,0,G13/F13*100)</f>
        <v>102.2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270</v>
      </c>
      <c r="G14" s="12">
        <v>14475.82</v>
      </c>
      <c r="H14" s="12">
        <f>G14-F14</f>
        <v>14205.82</v>
      </c>
      <c r="I14" s="12">
        <f>IF(F14=0,0,G14/F14*100)</f>
        <v>5361.4148148148142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10000</v>
      </c>
      <c r="G15" s="12">
        <v>0</v>
      </c>
      <c r="H15" s="12">
        <f>G15-F15</f>
        <v>-10000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10000</v>
      </c>
      <c r="G16" s="12">
        <v>0</v>
      </c>
      <c r="H16" s="12">
        <f>G16-F16</f>
        <v>-10000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1224277.92</v>
      </c>
      <c r="G17" s="12">
        <v>1998130.2600000002</v>
      </c>
      <c r="H17" s="12">
        <f>G17-F17</f>
        <v>773852.34000000032</v>
      </c>
      <c r="I17" s="12">
        <f>IF(F17=0,0,G17/F17*100)</f>
        <v>163.20887825862286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6069.35</v>
      </c>
      <c r="H18" s="12">
        <f>G18-F18</f>
        <v>5069.3500000000004</v>
      </c>
      <c r="I18" s="12">
        <f>IF(F18=0,0,G18/F18*100)</f>
        <v>606.93499999999995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6069.35</v>
      </c>
      <c r="H19" s="12">
        <f>G19-F19</f>
        <v>5069.3500000000004</v>
      </c>
      <c r="I19" s="12">
        <f>IF(F19=0,0,G19/F19*100)</f>
        <v>606.93499999999995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6069.35</v>
      </c>
      <c r="H20" s="12">
        <f>G20-F20</f>
        <v>5069.3500000000004</v>
      </c>
      <c r="I20" s="12">
        <f>IF(F20=0,0,G20/F20*100)</f>
        <v>606.93499999999995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1223277.92</v>
      </c>
      <c r="G21" s="12">
        <v>1992060.9100000001</v>
      </c>
      <c r="H21" s="12">
        <f>G21-F21</f>
        <v>768782.99000000022</v>
      </c>
      <c r="I21" s="12">
        <f>IF(F21=0,0,G21/F21*100)</f>
        <v>162.84614292719354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1223277.92</v>
      </c>
      <c r="G22" s="12">
        <v>1670482.4100000001</v>
      </c>
      <c r="H22" s="12">
        <f>G22-F22</f>
        <v>447204.49000000022</v>
      </c>
      <c r="I22" s="12">
        <f>IF(F22=0,0,G22/F22*100)</f>
        <v>136.55788130304848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1223277.92</v>
      </c>
      <c r="G23" s="12">
        <v>1579878.53</v>
      </c>
      <c r="H23" s="12">
        <f>G23-F23</f>
        <v>356600.6100000001</v>
      </c>
      <c r="I23" s="12">
        <f>IF(F23=0,0,G23/F23*100)</f>
        <v>129.1512340875081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79704.03</v>
      </c>
      <c r="H24" s="12">
        <f>G24-F24</f>
        <v>79704.03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10899.85</v>
      </c>
      <c r="H25" s="12">
        <f>G25-F25</f>
        <v>10899.85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321578.5</v>
      </c>
      <c r="H26" s="12">
        <f>G26-F26</f>
        <v>321578.5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321578.5</v>
      </c>
      <c r="H27" s="12">
        <f>G27-F27</f>
        <v>321578.5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130000</v>
      </c>
      <c r="F28" s="12">
        <v>130000</v>
      </c>
      <c r="G28" s="12">
        <v>644881.28</v>
      </c>
      <c r="H28" s="12">
        <f>G28-F28</f>
        <v>514881.28000000003</v>
      </c>
      <c r="I28" s="12">
        <f>IF(F28=0,0,G28/F28*100)</f>
        <v>496.06252307692307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130000</v>
      </c>
      <c r="F29" s="12">
        <v>130000</v>
      </c>
      <c r="G29" s="12">
        <v>644881.28</v>
      </c>
      <c r="H29" s="12">
        <f>G29-F29</f>
        <v>514881.28000000003</v>
      </c>
      <c r="I29" s="12">
        <f>IF(F29=0,0,G29/F29*100)</f>
        <v>496.06252307692307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130000</v>
      </c>
      <c r="F30" s="12">
        <v>130000</v>
      </c>
      <c r="G30" s="12">
        <v>644881.28</v>
      </c>
      <c r="H30" s="12">
        <f>G30-F30</f>
        <v>514881.28000000003</v>
      </c>
      <c r="I30" s="12">
        <f>IF(F30=0,0,G30/F30*100)</f>
        <v>496.06252307692307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130000</v>
      </c>
      <c r="F31" s="12">
        <v>130000</v>
      </c>
      <c r="G31" s="12">
        <v>644881.28</v>
      </c>
      <c r="H31" s="12">
        <f>G31-F31</f>
        <v>514881.28000000003</v>
      </c>
      <c r="I31" s="12">
        <f>IF(F31=0,0,G31/F31*100)</f>
        <v>496.06252307692307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298489</v>
      </c>
      <c r="F32" s="12">
        <v>298489</v>
      </c>
      <c r="G32" s="12">
        <v>293552</v>
      </c>
      <c r="H32" s="12">
        <f>G32-F32</f>
        <v>-4937</v>
      </c>
      <c r="I32" s="12">
        <f>IF(F32=0,0,G32/F32*100)</f>
        <v>98.346002700267007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298489</v>
      </c>
      <c r="F33" s="12">
        <v>298489</v>
      </c>
      <c r="G33" s="12">
        <v>293552</v>
      </c>
      <c r="H33" s="12">
        <f>G33-F33</f>
        <v>-4937</v>
      </c>
      <c r="I33" s="12">
        <f>IF(F33=0,0,G33/F33*100)</f>
        <v>98.346002700267007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298489</v>
      </c>
      <c r="F34" s="12">
        <v>298489</v>
      </c>
      <c r="G34" s="12">
        <v>293552</v>
      </c>
      <c r="H34" s="12">
        <f>G34-F34</f>
        <v>-4937</v>
      </c>
      <c r="I34" s="12">
        <f>IF(F34=0,0,G34/F34*100)</f>
        <v>98.346002700267007</v>
      </c>
    </row>
    <row r="35" spans="1:9">
      <c r="A35" s="11"/>
      <c r="B35" s="11">
        <v>41053900</v>
      </c>
      <c r="C35" s="11" t="s">
        <v>39</v>
      </c>
      <c r="D35" s="12">
        <v>0</v>
      </c>
      <c r="E35" s="12">
        <v>298489</v>
      </c>
      <c r="F35" s="12">
        <v>298489</v>
      </c>
      <c r="G35" s="12">
        <v>293552</v>
      </c>
      <c r="H35" s="12">
        <f>G35-F35</f>
        <v>-4937</v>
      </c>
      <c r="I35" s="12">
        <f>IF(F35=0,0,G35/F35*100)</f>
        <v>98.346002700267007</v>
      </c>
    </row>
    <row r="36" spans="1:9">
      <c r="A36" s="13" t="s">
        <v>40</v>
      </c>
      <c r="B36" s="14"/>
      <c r="C36" s="14"/>
      <c r="D36" s="15">
        <v>1396955</v>
      </c>
      <c r="E36" s="15">
        <v>1516955</v>
      </c>
      <c r="F36" s="15">
        <v>1405622.92</v>
      </c>
      <c r="G36" s="15">
        <v>2703412.63</v>
      </c>
      <c r="H36" s="15">
        <f>G36-F36</f>
        <v>1297789.71</v>
      </c>
      <c r="I36" s="15">
        <f>IF(F36=0,0,G36/F36*100)</f>
        <v>192.32843969277334</v>
      </c>
    </row>
    <row r="37" spans="1:9">
      <c r="A37" s="13" t="s">
        <v>41</v>
      </c>
      <c r="B37" s="14"/>
      <c r="C37" s="14"/>
      <c r="D37" s="15">
        <v>1396955</v>
      </c>
      <c r="E37" s="15">
        <v>1815444</v>
      </c>
      <c r="F37" s="15">
        <v>1704111.92</v>
      </c>
      <c r="G37" s="15">
        <v>2996964.63</v>
      </c>
      <c r="H37" s="15">
        <f>G37-F37</f>
        <v>1292852.71</v>
      </c>
      <c r="I37" s="15">
        <f>IF(F37=0,0,G37/F37*100)</f>
        <v>175.86665493191316</v>
      </c>
    </row>
  </sheetData>
  <mergeCells count="8">
    <mergeCell ref="A36:C36"/>
    <mergeCell ref="A37:C3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2021-11-22T09:31:12Z</dcterms:created>
  <dcterms:modified xsi:type="dcterms:W3CDTF">2021-11-22T09:31:38Z</dcterms:modified>
</cp:coreProperties>
</file>