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3" i="1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<sst xmlns="http://schemas.openxmlformats.org/spreadsheetml/2006/main" count="91" uniqueCount="47">
  <si>
    <t>Станом на 01.06.2021</t>
  </si>
  <si>
    <t xml:space="preserve">Аналіз фінансування установ на 31.05.2021 </t>
  </si>
  <si>
    <t>Інші джерела власних надходжень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</si>
  <si>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</si>
  <si>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</si>
  <si>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</si>
  <si>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</si>
  <si>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</si>
  <si>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</si>
  <si>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</si>
  <si>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</si>
  <si>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</si>
  <si>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</si>
  <si>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</si>
  <si>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</si>
  <si>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</si>
  <si>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</si>
  <si>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</si>
  <si>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</si>
  <si>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</si>
  <si>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</si>
  <si>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</si>
  <si>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</si>
  <si>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</si>
  <si>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</si>
  <si>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</si>
  <si>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</si>
  <si>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</si>
  <si>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</si>
  <si>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</si>
  <si>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</si>
  <si>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</si>
  <si>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</si>
  <si>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</si>
  <si>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</si>
  <si>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</si>
  <si>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</si>
  <si>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</si>
  <si>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1142</t>
  </si>
  <si>
    <t>Інші програми та заходи у сфері освіти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</si>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</sst>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A3" workbookViewId="0">
      <selection activeCell="B8" sqref="B8:B43"/>
    </sheetView>
  </sheetViews>
  <sheetFormatPr defaultRowHeight="12.75"/>
  <cols>
    <col min="1" max="1" width="11.5703125" customWidth="1"/>
    <col min="2" max="2" width="23.28515625" customWidth="1"/>
    <col min="3" max="7" width="9.28515625" bestFit="1" customWidth="1"/>
    <col min="8" max="8" width="9.42578125" bestFit="1" customWidth="1"/>
    <col min="9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9" t="s">
        <v>21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1344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-1344</v>
      </c>
      <c r="O8" s="7">
        <f>E8-H8</f>
        <v>-1344</v>
      </c>
      <c r="P8" s="7">
        <f>IF(E8=0,0,(H8/E8)*100)</f>
        <v>0</v>
      </c>
    </row>
    <row r="9" spans="1:16">
      <c r="A9" s="8" t="s">
        <v>22</v>
      </c>
      <c r="B9" s="10" t="s">
        <v>23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1344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-1344</v>
      </c>
      <c r="O9" s="4">
        <f>E9-H9</f>
        <v>-1344</v>
      </c>
      <c r="P9" s="4">
        <f>IF(E9=0,0,(H9/E9)*100)</f>
        <v>0</v>
      </c>
    </row>
    <row r="10" spans="1:16" ht="25.5">
      <c r="A10" s="8" t="s">
        <v>24</v>
      </c>
      <c r="B10" s="10" t="s">
        <v>25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1344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-1344</v>
      </c>
      <c r="O10" s="4">
        <f>E10-H10</f>
        <v>-1344</v>
      </c>
      <c r="P10" s="4">
        <f>IF(E10=0,0,(H10/E10)*100)</f>
        <v>0</v>
      </c>
    </row>
    <row r="11" spans="1:16" ht="25.5">
      <c r="A11" s="8" t="s">
        <v>26</v>
      </c>
      <c r="B11" s="10" t="s">
        <v>27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1344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-1344</v>
      </c>
      <c r="O11" s="4">
        <f>E11-H11</f>
        <v>-1344</v>
      </c>
      <c r="P11" s="4">
        <f>IF(E11=0,0,(H11/E11)*100)</f>
        <v>0</v>
      </c>
    </row>
    <row r="12" spans="1:16" ht="51">
      <c r="A12" s="5" t="s">
        <v>28</v>
      </c>
      <c r="B12" s="9" t="s">
        <v>29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54140</v>
      </c>
      <c r="I12" s="7">
        <v>0</v>
      </c>
      <c r="J12" s="7">
        <v>0</v>
      </c>
      <c r="K12" s="7">
        <f>E12-F12</f>
        <v>0</v>
      </c>
      <c r="L12" s="7">
        <f>D12-F12</f>
        <v>0</v>
      </c>
      <c r="M12" s="7">
        <f>IF(E12=0,0,(F12/E12)*100)</f>
        <v>0</v>
      </c>
      <c r="N12" s="7">
        <f>D12-H12</f>
        <v>-54140</v>
      </c>
      <c r="O12" s="7">
        <f>E12-H12</f>
        <v>-54140</v>
      </c>
      <c r="P12" s="7">
        <f>IF(E12=0,0,(H12/E12)*100)</f>
        <v>0</v>
      </c>
    </row>
    <row r="13" spans="1:16">
      <c r="A13" s="8" t="s">
        <v>22</v>
      </c>
      <c r="B13" s="10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46126</v>
      </c>
      <c r="I13" s="4">
        <v>0</v>
      </c>
      <c r="J13" s="4">
        <v>0</v>
      </c>
      <c r="K13" s="4">
        <f>E13-F13</f>
        <v>0</v>
      </c>
      <c r="L13" s="4">
        <f>D13-F13</f>
        <v>0</v>
      </c>
      <c r="M13" s="4">
        <f>IF(E13=0,0,(F13/E13)*100)</f>
        <v>0</v>
      </c>
      <c r="N13" s="4">
        <f>D13-H13</f>
        <v>-46126</v>
      </c>
      <c r="O13" s="4">
        <f>E13-H13</f>
        <v>-46126</v>
      </c>
      <c r="P13" s="4">
        <f>IF(E13=0,0,(H13/E13)*100)</f>
        <v>0</v>
      </c>
    </row>
    <row r="14" spans="1:16" ht="25.5">
      <c r="A14" s="8" t="s">
        <v>24</v>
      </c>
      <c r="B14" s="10" t="s">
        <v>25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46126</v>
      </c>
      <c r="I14" s="4">
        <v>0</v>
      </c>
      <c r="J14" s="4">
        <v>0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-46126</v>
      </c>
      <c r="O14" s="4">
        <f>E14-H14</f>
        <v>-46126</v>
      </c>
      <c r="P14" s="4">
        <f>IF(E14=0,0,(H14/E14)*100)</f>
        <v>0</v>
      </c>
    </row>
    <row r="15" spans="1:16" ht="25.5">
      <c r="A15" s="8" t="s">
        <v>26</v>
      </c>
      <c r="B15" s="10" t="s">
        <v>27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43408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-43408</v>
      </c>
      <c r="O15" s="4">
        <f>E15-H15</f>
        <v>-43408</v>
      </c>
      <c r="P15" s="4">
        <f>IF(E15=0,0,(H15/E15)*100)</f>
        <v>0</v>
      </c>
    </row>
    <row r="16" spans="1:16" ht="25.5">
      <c r="A16" s="8" t="s">
        <v>30</v>
      </c>
      <c r="B16" s="10" t="s">
        <v>31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2718</v>
      </c>
      <c r="I16" s="4">
        <v>0</v>
      </c>
      <c r="J16" s="4">
        <v>0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-2718</v>
      </c>
      <c r="O16" s="4">
        <f>E16-H16</f>
        <v>-2718</v>
      </c>
      <c r="P16" s="4">
        <f>IF(E16=0,0,(H16/E16)*100)</f>
        <v>0</v>
      </c>
    </row>
    <row r="17" spans="1:16">
      <c r="A17" s="8" t="s">
        <v>32</v>
      </c>
      <c r="B17" s="10" t="s">
        <v>33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8014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-8014</v>
      </c>
      <c r="O17" s="4">
        <f>E17-H17</f>
        <v>-8014</v>
      </c>
      <c r="P17" s="4">
        <f>IF(E17=0,0,(H17/E17)*100)</f>
        <v>0</v>
      </c>
    </row>
    <row r="18" spans="1:16" ht="25.5">
      <c r="A18" s="8" t="s">
        <v>34</v>
      </c>
      <c r="B18" s="10" t="s">
        <v>35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8014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-8014</v>
      </c>
      <c r="O18" s="4">
        <f>E18-H18</f>
        <v>-8014</v>
      </c>
      <c r="P18" s="4">
        <f>IF(E18=0,0,(H18/E18)*100)</f>
        <v>0</v>
      </c>
    </row>
    <row r="19" spans="1:16" ht="51">
      <c r="A19" s="8" t="s">
        <v>36</v>
      </c>
      <c r="B19" s="10" t="s">
        <v>37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8014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-8014</v>
      </c>
      <c r="O19" s="4">
        <f>E19-H19</f>
        <v>-8014</v>
      </c>
      <c r="P19" s="4">
        <f>IF(E19=0,0,(H19/E19)*100)</f>
        <v>0</v>
      </c>
    </row>
    <row r="20" spans="1:16" ht="25.5">
      <c r="A20" s="5" t="s">
        <v>38</v>
      </c>
      <c r="B20" s="9" t="s">
        <v>39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1188</v>
      </c>
      <c r="I20" s="7">
        <v>0</v>
      </c>
      <c r="J20" s="7">
        <v>0</v>
      </c>
      <c r="K20" s="7">
        <f>E20-F20</f>
        <v>0</v>
      </c>
      <c r="L20" s="7">
        <f>D20-F20</f>
        <v>0</v>
      </c>
      <c r="M20" s="7">
        <f>IF(E20=0,0,(F20/E20)*100)</f>
        <v>0</v>
      </c>
      <c r="N20" s="7">
        <f>D20-H20</f>
        <v>-1188</v>
      </c>
      <c r="O20" s="7">
        <f>E20-H20</f>
        <v>-1188</v>
      </c>
      <c r="P20" s="7">
        <f>IF(E20=0,0,(H20/E20)*100)</f>
        <v>0</v>
      </c>
    </row>
    <row r="21" spans="1:16">
      <c r="A21" s="8" t="s">
        <v>22</v>
      </c>
      <c r="B21" s="10" t="s">
        <v>23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1188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-1188</v>
      </c>
      <c r="O21" s="4">
        <f>E21-H21</f>
        <v>-1188</v>
      </c>
      <c r="P21" s="4">
        <f>IF(E21=0,0,(H21/E21)*100)</f>
        <v>0</v>
      </c>
    </row>
    <row r="22" spans="1:16" ht="25.5">
      <c r="A22" s="8" t="s">
        <v>24</v>
      </c>
      <c r="B22" s="10" t="s">
        <v>25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1188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-1188</v>
      </c>
      <c r="O22" s="4">
        <f>E22-H22</f>
        <v>-1188</v>
      </c>
      <c r="P22" s="4">
        <f>IF(E22=0,0,(H22/E22)*100)</f>
        <v>0</v>
      </c>
    </row>
    <row r="23" spans="1:16" ht="25.5">
      <c r="A23" s="8" t="s">
        <v>26</v>
      </c>
      <c r="B23" s="10" t="s">
        <v>27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1188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-1188</v>
      </c>
      <c r="O23" s="4">
        <f>E23-H23</f>
        <v>-1188</v>
      </c>
      <c r="P23" s="4">
        <f>IF(E23=0,0,(H23/E23)*100)</f>
        <v>0</v>
      </c>
    </row>
    <row r="24" spans="1:16" ht="25.5">
      <c r="A24" s="5" t="s">
        <v>40</v>
      </c>
      <c r="B24" s="9" t="s">
        <v>41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104293</v>
      </c>
      <c r="I24" s="7">
        <v>0</v>
      </c>
      <c r="J24" s="7">
        <v>0</v>
      </c>
      <c r="K24" s="7">
        <f>E24-F24</f>
        <v>0</v>
      </c>
      <c r="L24" s="7">
        <f>D24-F24</f>
        <v>0</v>
      </c>
      <c r="M24" s="7">
        <f>IF(E24=0,0,(F24/E24)*100)</f>
        <v>0</v>
      </c>
      <c r="N24" s="7">
        <f>D24-H24</f>
        <v>-104293</v>
      </c>
      <c r="O24" s="7">
        <f>E24-H24</f>
        <v>-104293</v>
      </c>
      <c r="P24" s="7">
        <f>IF(E24=0,0,(H24/E24)*100)</f>
        <v>0</v>
      </c>
    </row>
    <row r="25" spans="1:16">
      <c r="A25" s="8" t="s">
        <v>32</v>
      </c>
      <c r="B25" s="10" t="s">
        <v>33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104293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-104293</v>
      </c>
      <c r="O25" s="4">
        <f>E25-H25</f>
        <v>-104293</v>
      </c>
      <c r="P25" s="4">
        <f>IF(E25=0,0,(H25/E25)*100)</f>
        <v>0</v>
      </c>
    </row>
    <row r="26" spans="1:16" ht="25.5">
      <c r="A26" s="8" t="s">
        <v>34</v>
      </c>
      <c r="B26" s="10" t="s">
        <v>35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104293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-104293</v>
      </c>
      <c r="O26" s="4">
        <f>E26-H26</f>
        <v>-104293</v>
      </c>
      <c r="P26" s="4">
        <f>IF(E26=0,0,(H26/E26)*100)</f>
        <v>0</v>
      </c>
    </row>
    <row r="27" spans="1:16" ht="51">
      <c r="A27" s="8" t="s">
        <v>36</v>
      </c>
      <c r="B27" s="10" t="s">
        <v>37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104293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-104293</v>
      </c>
      <c r="O27" s="4">
        <f>E27-H27</f>
        <v>-104293</v>
      </c>
      <c r="P27" s="4">
        <f>IF(E27=0,0,(H27/E27)*100)</f>
        <v>0</v>
      </c>
    </row>
    <row r="28" spans="1:16" ht="63.75">
      <c r="A28" s="5" t="s">
        <v>42</v>
      </c>
      <c r="B28" s="9" t="s">
        <v>43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20378</v>
      </c>
      <c r="I28" s="7">
        <v>0</v>
      </c>
      <c r="J28" s="7">
        <v>0</v>
      </c>
      <c r="K28" s="7">
        <f>E28-F28</f>
        <v>0</v>
      </c>
      <c r="L28" s="7">
        <f>D28-F28</f>
        <v>0</v>
      </c>
      <c r="M28" s="7">
        <f>IF(E28=0,0,(F28/E28)*100)</f>
        <v>0</v>
      </c>
      <c r="N28" s="7">
        <f>D28-H28</f>
        <v>-20378</v>
      </c>
      <c r="O28" s="7">
        <f>E28-H28</f>
        <v>-20378</v>
      </c>
      <c r="P28" s="7">
        <f>IF(E28=0,0,(H28/E28)*100)</f>
        <v>0</v>
      </c>
    </row>
    <row r="29" spans="1:16">
      <c r="A29" s="8" t="s">
        <v>22</v>
      </c>
      <c r="B29" s="10" t="s">
        <v>23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20378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0</v>
      </c>
      <c r="N29" s="4">
        <f>D29-H29</f>
        <v>-20378</v>
      </c>
      <c r="O29" s="4">
        <f>E29-H29</f>
        <v>-20378</v>
      </c>
      <c r="P29" s="4">
        <f>IF(E29=0,0,(H29/E29)*100)</f>
        <v>0</v>
      </c>
    </row>
    <row r="30" spans="1:16" ht="25.5">
      <c r="A30" s="8" t="s">
        <v>24</v>
      </c>
      <c r="B30" s="10" t="s">
        <v>25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20378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-20378</v>
      </c>
      <c r="O30" s="4">
        <f>E30-H30</f>
        <v>-20378</v>
      </c>
      <c r="P30" s="4">
        <f>IF(E30=0,0,(H30/E30)*100)</f>
        <v>0</v>
      </c>
    </row>
    <row r="31" spans="1:16" ht="25.5">
      <c r="A31" s="8" t="s">
        <v>26</v>
      </c>
      <c r="B31" s="10" t="s">
        <v>27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20378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-20378</v>
      </c>
      <c r="O31" s="4">
        <f>E31-H31</f>
        <v>-20378</v>
      </c>
      <c r="P31" s="4">
        <f>IF(E31=0,0,(H31/E31)*100)</f>
        <v>0</v>
      </c>
    </row>
    <row r="32" spans="1:16" ht="38.25">
      <c r="A32" s="5" t="s">
        <v>44</v>
      </c>
      <c r="B32" s="9" t="s">
        <v>45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280</v>
      </c>
      <c r="I32" s="7">
        <v>0</v>
      </c>
      <c r="J32" s="7">
        <v>0</v>
      </c>
      <c r="K32" s="7">
        <f>E32-F32</f>
        <v>0</v>
      </c>
      <c r="L32" s="7">
        <f>D32-F32</f>
        <v>0</v>
      </c>
      <c r="M32" s="7">
        <f>IF(E32=0,0,(F32/E32)*100)</f>
        <v>0</v>
      </c>
      <c r="N32" s="7">
        <f>D32-H32</f>
        <v>-280</v>
      </c>
      <c r="O32" s="7">
        <f>E32-H32</f>
        <v>-280</v>
      </c>
      <c r="P32" s="7">
        <f>IF(E32=0,0,(H32/E32)*100)</f>
        <v>0</v>
      </c>
    </row>
    <row r="33" spans="1:16">
      <c r="A33" s="8" t="s">
        <v>22</v>
      </c>
      <c r="B33" s="10" t="s">
        <v>23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280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-280</v>
      </c>
      <c r="O33" s="4">
        <f>E33-H33</f>
        <v>-280</v>
      </c>
      <c r="P33" s="4">
        <f>IF(E33=0,0,(H33/E33)*100)</f>
        <v>0</v>
      </c>
    </row>
    <row r="34" spans="1:16" ht="25.5">
      <c r="A34" s="8" t="s">
        <v>24</v>
      </c>
      <c r="B34" s="10" t="s">
        <v>25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280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-280</v>
      </c>
      <c r="O34" s="4">
        <f>E34-H34</f>
        <v>-280</v>
      </c>
      <c r="P34" s="4">
        <f>IF(E34=0,0,(H34/E34)*100)</f>
        <v>0</v>
      </c>
    </row>
    <row r="35" spans="1:16" ht="25.5">
      <c r="A35" s="8" t="s">
        <v>26</v>
      </c>
      <c r="B35" s="10" t="s">
        <v>27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280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-280</v>
      </c>
      <c r="O35" s="4">
        <f>E35-H35</f>
        <v>-280</v>
      </c>
      <c r="P35" s="4">
        <f>IF(E35=0,0,(H35/E35)*100)</f>
        <v>0</v>
      </c>
    </row>
    <row r="36" spans="1:16">
      <c r="A36" s="6" t="s">
        <v>46</v>
      </c>
      <c r="B36" s="9"/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181623</v>
      </c>
      <c r="I36" s="7">
        <v>0</v>
      </c>
      <c r="J36" s="7">
        <v>0</v>
      </c>
      <c r="K36" s="7">
        <f>E36-F36</f>
        <v>0</v>
      </c>
      <c r="L36" s="7">
        <f>D36-F36</f>
        <v>0</v>
      </c>
      <c r="M36" s="7">
        <f>IF(E36=0,0,(F36/E36)*100)</f>
        <v>0</v>
      </c>
      <c r="N36" s="7">
        <f>D36-H36</f>
        <v>-181623</v>
      </c>
      <c r="O36" s="7">
        <f>E36-H36</f>
        <v>-181623</v>
      </c>
      <c r="P36" s="7">
        <f>IF(E36=0,0,(H36/E36)*100)</f>
        <v>0</v>
      </c>
    </row>
    <row r="37" spans="1:16">
      <c r="A37" s="8" t="s">
        <v>22</v>
      </c>
      <c r="B37" s="10" t="s">
        <v>23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69316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-69316</v>
      </c>
      <c r="O37" s="4">
        <f>E37-H37</f>
        <v>-69316</v>
      </c>
      <c r="P37" s="4">
        <f>IF(E37=0,0,(H37/E37)*100)</f>
        <v>0</v>
      </c>
    </row>
    <row r="38" spans="1:16" ht="25.5">
      <c r="A38" s="8" t="s">
        <v>24</v>
      </c>
      <c r="B38" s="10" t="s">
        <v>25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69316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-69316</v>
      </c>
      <c r="O38" s="4">
        <f>E38-H38</f>
        <v>-69316</v>
      </c>
      <c r="P38" s="4">
        <f>IF(E38=0,0,(H38/E38)*100)</f>
        <v>0</v>
      </c>
    </row>
    <row r="39" spans="1:16" ht="25.5">
      <c r="A39" s="8" t="s">
        <v>26</v>
      </c>
      <c r="B39" s="10" t="s">
        <v>27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66598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-66598</v>
      </c>
      <c r="O39" s="4">
        <f>E39-H39</f>
        <v>-66598</v>
      </c>
      <c r="P39" s="4">
        <f>IF(E39=0,0,(H39/E39)*100)</f>
        <v>0</v>
      </c>
    </row>
    <row r="40" spans="1:16" ht="25.5">
      <c r="A40" s="8" t="s">
        <v>30</v>
      </c>
      <c r="B40" s="10" t="s">
        <v>31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2718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-2718</v>
      </c>
      <c r="O40" s="4">
        <f>E40-H40</f>
        <v>-2718</v>
      </c>
      <c r="P40" s="4">
        <f>IF(E40=0,0,(H40/E40)*100)</f>
        <v>0</v>
      </c>
    </row>
    <row r="41" spans="1:16">
      <c r="A41" s="8" t="s">
        <v>32</v>
      </c>
      <c r="B41" s="10" t="s">
        <v>33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112307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-112307</v>
      </c>
      <c r="O41" s="4">
        <f>E41-H41</f>
        <v>-112307</v>
      </c>
      <c r="P41" s="4">
        <f>IF(E41=0,0,(H41/E41)*100)</f>
        <v>0</v>
      </c>
    </row>
    <row r="42" spans="1:16" ht="25.5">
      <c r="A42" s="8" t="s">
        <v>34</v>
      </c>
      <c r="B42" s="10" t="s">
        <v>35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112307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-112307</v>
      </c>
      <c r="O42" s="4">
        <f>E42-H42</f>
        <v>-112307</v>
      </c>
      <c r="P42" s="4">
        <f>IF(E42=0,0,(H42/E42)*100)</f>
        <v>0</v>
      </c>
    </row>
    <row r="43" spans="1:16" ht="51">
      <c r="A43" s="8" t="s">
        <v>36</v>
      </c>
      <c r="B43" s="10" t="s">
        <v>37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112307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-112307</v>
      </c>
      <c r="O43" s="4">
        <f>E43-H43</f>
        <v>-112307</v>
      </c>
      <c r="P43" s="4">
        <f>IF(E43=0,0,(H43/E43)*100)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9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2021-06-01T08:26:10Z</cp:lastPrinted>
  <dcterms:created xsi:type="dcterms:W3CDTF">2021-06-01T08:25:26Z</dcterms:created>
  <dcterms:modified xsi:type="dcterms:W3CDTF">2021-06-01T08:26:44Z</dcterms:modified>
</cp:coreProperties>
</file>