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</sheets>
  <definedNames>
    <definedName name="_xlnm.Print_Titles" localSheetId="0">Лист1!$A:$C</definedName>
    <definedName name="_xlnm.Print_Area" localSheetId="0">Лист1!$A$1:$I$86</definedName>
  </definedNames>
  <calcPr calcId="125725"/>
</workbook>
</file>

<file path=xl/calcChain.xml><?xml version="1.0" encoding="utf-8"?>
<calcChain xmlns="http://schemas.openxmlformats.org/spreadsheetml/2006/main">
  <c r="I86" i="1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<sst xmlns="http://schemas.openxmlformats.org/spreadsheetml/2006/main" count="91" uniqueCount="88">
  <si>
    <t>Станом на 15.09.2021</t>
  </si>
  <si>
    <t>Аналіз виконання плану по доходах</t>
  </si>
  <si>
    <t>На 10.09.2021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</si>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</sst>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6"/>
  <sheetViews>
    <sheetView tabSelected="1" zoomScaleNormal="100" workbookViewId="0"/>
  </sheetViews>
  <sheetFormatPr defaultRowHeight="15"/>
  <cols>
    <col min="1" max="1" width="0.140625" customWidth="1"/>
    <col min="2" max="2" width="11.140625" bestFit="1" customWidth="1"/>
    <col min="3" max="3" width="25.140625" customWidth="1"/>
    <col min="4" max="6" width="13.85546875" customWidth="1"/>
    <col min="7" max="7" width="14" bestFit="1" customWidth="1"/>
    <col min="8" max="8" width="13.42578125" bestFit="1" customWidth="1"/>
    <col min="9" max="9" width="9.285156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68684728</v>
      </c>
      <c r="G9" s="12">
        <v>64745115.000000007</v>
      </c>
      <c r="H9" s="12">
        <f>G9-F9</f>
        <v>-3939612.9999999925</v>
      </c>
      <c r="I9" s="12">
        <f>IF(F9=0,0,G9/F9*100)</f>
        <v>94.264208194869767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46724178</v>
      </c>
      <c r="G10" s="12">
        <v>45533529.249999993</v>
      </c>
      <c r="H10" s="12">
        <f>G10-F10</f>
        <v>-1190648.7500000075</v>
      </c>
      <c r="I10" s="12">
        <f>IF(F10=0,0,G10/F10*100)</f>
        <v>97.451750248019337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46674178</v>
      </c>
      <c r="G11" s="12">
        <v>45485900.169999994</v>
      </c>
      <c r="H11" s="12">
        <f>G11-F11</f>
        <v>-1188277.8300000057</v>
      </c>
      <c r="I11" s="12">
        <f>IF(F11=0,0,G11/F11*100)</f>
        <v>97.454100145052365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39176921</v>
      </c>
      <c r="G12" s="12">
        <v>38389525.109999999</v>
      </c>
      <c r="H12" s="12">
        <f>G12-F12</f>
        <v>-787395.8900000006</v>
      </c>
      <c r="I12" s="12">
        <f>IF(F12=0,0,G12/F12*100)</f>
        <v>97.990153718307766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5842815</v>
      </c>
      <c r="G13" s="12">
        <v>5153794.21</v>
      </c>
      <c r="H13" s="12">
        <f>G13-F13</f>
        <v>-689020.79</v>
      </c>
      <c r="I13" s="12">
        <f>IF(F13=0,0,G13/F13*100)</f>
        <v>88.207383085036923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1424024</v>
      </c>
      <c r="G14" s="12">
        <v>1516864.69</v>
      </c>
      <c r="H14" s="12">
        <f>G14-F14</f>
        <v>92840.689999999944</v>
      </c>
      <c r="I14" s="12">
        <f>IF(F14=0,0,G14/F14*100)</f>
        <v>106.51960149548042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230418</v>
      </c>
      <c r="G15" s="12">
        <v>425716.16000000003</v>
      </c>
      <c r="H15" s="12">
        <f>G15-F15</f>
        <v>195298.16000000003</v>
      </c>
      <c r="I15" s="12">
        <f>IF(F15=0,0,G15/F15*100)</f>
        <v>184.75820465415029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3184000</v>
      </c>
      <c r="G23" s="12">
        <v>2358402.2599999998</v>
      </c>
      <c r="H23" s="12">
        <f>G23-F23</f>
        <v>-825597.74000000022</v>
      </c>
      <c r="I23" s="12">
        <f>IF(F23=0,0,G23/F23*100)</f>
        <v>74.070422738693466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358000</v>
      </c>
      <c r="G24" s="12">
        <v>204319.26</v>
      </c>
      <c r="H24" s="12">
        <f>G24-F24</f>
        <v>-153680.74</v>
      </c>
      <c r="I24" s="12">
        <f>IF(F24=0,0,G24/F24*100)</f>
        <v>57.072418994413411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358000</v>
      </c>
      <c r="G25" s="12">
        <v>204319.26</v>
      </c>
      <c r="H25" s="12">
        <f>G25-F25</f>
        <v>-153680.74</v>
      </c>
      <c r="I25" s="12">
        <f>IF(F25=0,0,G25/F25*100)</f>
        <v>57.072418994413411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1233400</v>
      </c>
      <c r="G26" s="12">
        <v>693906.79</v>
      </c>
      <c r="H26" s="12">
        <f>G26-F26</f>
        <v>-539493.21</v>
      </c>
      <c r="I26" s="12">
        <f>IF(F26=0,0,G26/F26*100)</f>
        <v>56.259671639370843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1233400</v>
      </c>
      <c r="G27" s="12">
        <v>693906.79</v>
      </c>
      <c r="H27" s="12">
        <f>G27-F27</f>
        <v>-539493.21</v>
      </c>
      <c r="I27" s="12">
        <f>IF(F27=0,0,G27/F27*100)</f>
        <v>56.259671639370843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1592600</v>
      </c>
      <c r="G28" s="12">
        <v>1460176.21</v>
      </c>
      <c r="H28" s="12">
        <f>G28-F28</f>
        <v>-132423.79000000004</v>
      </c>
      <c r="I28" s="12">
        <f>IF(F28=0,0,G28/F28*100)</f>
        <v>91.685056511365062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18776150</v>
      </c>
      <c r="G29" s="12">
        <v>16852897.719999999</v>
      </c>
      <c r="H29" s="12">
        <f>G29-F29</f>
        <v>-1923252.2800000012</v>
      </c>
      <c r="I29" s="12">
        <f>IF(F29=0,0,G29/F29*100)</f>
        <v>89.756940160789071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11544550</v>
      </c>
      <c r="G30" s="12">
        <v>9808268.5899999999</v>
      </c>
      <c r="H30" s="12">
        <f>G30-F30</f>
        <v>-1736281.4100000001</v>
      </c>
      <c r="I30" s="12">
        <f>IF(F30=0,0,G30/F30*100)</f>
        <v>84.960163800234739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13000</v>
      </c>
      <c r="G31" s="12">
        <v>11824.07</v>
      </c>
      <c r="H31" s="12">
        <f>G31-F31</f>
        <v>-1175.9300000000003</v>
      </c>
      <c r="I31" s="12">
        <f>IF(F31=0,0,G31/F31*100)</f>
        <v>90.954384615384612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269000</v>
      </c>
      <c r="G32" s="12">
        <v>198692.37</v>
      </c>
      <c r="H32" s="12">
        <f>G32-F32</f>
        <v>-70307.63</v>
      </c>
      <c r="I32" s="12">
        <f>IF(F32=0,0,G32/F32*100)</f>
        <v>73.8633345724907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1114500</v>
      </c>
      <c r="G33" s="12">
        <v>1083192.8400000001</v>
      </c>
      <c r="H33" s="12">
        <f>G33-F33</f>
        <v>-31307.159999999916</v>
      </c>
      <c r="I33" s="12">
        <f>IF(F33=0,0,G33/F33*100)</f>
        <v>97.19092328398385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1866000</v>
      </c>
      <c r="G34" s="12">
        <v>1584905.02</v>
      </c>
      <c r="H34" s="12">
        <f>G34-F34</f>
        <v>-281094.98</v>
      </c>
      <c r="I34" s="12">
        <f>IF(F34=0,0,G34/F34*100)</f>
        <v>84.935960342979627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5447600</v>
      </c>
      <c r="G35" s="12">
        <v>4244830.4000000004</v>
      </c>
      <c r="H35" s="12">
        <f>G35-F35</f>
        <v>-1202769.5999999996</v>
      </c>
      <c r="I35" s="12">
        <f>IF(F35=0,0,G35/F35*100)</f>
        <v>77.92111021367208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1737000</v>
      </c>
      <c r="G36" s="12">
        <v>1808479.28</v>
      </c>
      <c r="H36" s="12">
        <f>G36-F36</f>
        <v>71479.280000000028</v>
      </c>
      <c r="I36" s="12">
        <f>IF(F36=0,0,G36/F36*100)</f>
        <v>104.11509959700633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492850</v>
      </c>
      <c r="G37" s="12">
        <v>350080.95</v>
      </c>
      <c r="H37" s="12">
        <f>G37-F37</f>
        <v>-142769.04999999999</v>
      </c>
      <c r="I37" s="12">
        <f>IF(F37=0,0,G37/F37*100)</f>
        <v>71.031946839809279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604600</v>
      </c>
      <c r="G38" s="12">
        <v>526263.66</v>
      </c>
      <c r="H38" s="12">
        <f>G38-F38</f>
        <v>-78336.339999999967</v>
      </c>
      <c r="I38" s="12">
        <f>IF(F38=0,0,G38/F38*100)</f>
        <v>87.043278200463121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7231600</v>
      </c>
      <c r="G40" s="12">
        <v>7044629.1300000008</v>
      </c>
      <c r="H40" s="12">
        <f>G40-F40</f>
        <v>-186970.86999999918</v>
      </c>
      <c r="I40" s="12">
        <f>IF(F40=0,0,G40/F40*100)</f>
        <v>97.414529702970313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995000</v>
      </c>
      <c r="G41" s="12">
        <v>906207.2</v>
      </c>
      <c r="H41" s="12">
        <f>G41-F41</f>
        <v>-88792.800000000047</v>
      </c>
      <c r="I41" s="12">
        <f>IF(F41=0,0,G41/F41*100)</f>
        <v>91.07610050251256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4851500</v>
      </c>
      <c r="G42" s="12">
        <v>5023469.91</v>
      </c>
      <c r="H42" s="12">
        <f>G42-F42</f>
        <v>171969.91000000015</v>
      </c>
      <c r="I42" s="12">
        <f>IF(F42=0,0,G42/F42*100)</f>
        <v>103.54467504895393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1385100</v>
      </c>
      <c r="G43" s="12">
        <v>1114952.02</v>
      </c>
      <c r="H43" s="12">
        <f>G43-F43</f>
        <v>-270147.98</v>
      </c>
      <c r="I43" s="12">
        <f>IF(F43=0,0,G43/F43*100)</f>
        <v>80.496138906938128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960100</v>
      </c>
      <c r="G44" s="12">
        <v>1079176.8399999999</v>
      </c>
      <c r="H44" s="12">
        <f>G44-F44</f>
        <v>119076.83999999985</v>
      </c>
      <c r="I44" s="12">
        <f>IF(F44=0,0,G44/F44*100)</f>
        <v>112.40254556816997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53500</v>
      </c>
      <c r="G45" s="12">
        <v>64204.86</v>
      </c>
      <c r="H45" s="12">
        <f>G45-F45</f>
        <v>10704.86</v>
      </c>
      <c r="I45" s="12">
        <f>IF(F45=0,0,G45/F45*100)</f>
        <v>120.00908411214954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0</v>
      </c>
      <c r="G46" s="12">
        <v>8810</v>
      </c>
      <c r="H46" s="12">
        <f>G46-F46</f>
        <v>8810</v>
      </c>
      <c r="I46" s="12">
        <f>IF(F46=0,0,G46/F46*100)</f>
        <v>0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0</v>
      </c>
      <c r="G47" s="12">
        <v>8810</v>
      </c>
      <c r="H47" s="12">
        <f>G47-F47</f>
        <v>8810</v>
      </c>
      <c r="I47" s="12">
        <f>IF(F47=0,0,G47/F47*100)</f>
        <v>0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53500</v>
      </c>
      <c r="G48" s="12">
        <v>55394.86</v>
      </c>
      <c r="H48" s="12">
        <f>G48-F48</f>
        <v>1894.8600000000006</v>
      </c>
      <c r="I48" s="12">
        <f>IF(F48=0,0,G48/F48*100)</f>
        <v>103.54179439252336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3500</v>
      </c>
      <c r="G51" s="12">
        <v>4671.6000000000004</v>
      </c>
      <c r="H51" s="12">
        <f>G51-F51</f>
        <v>1171.6000000000004</v>
      </c>
      <c r="I51" s="12">
        <f>IF(F51=0,0,G51/F51*100)</f>
        <v>133.47428571428571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50723.26</v>
      </c>
      <c r="H52" s="12">
        <f>G52-F52</f>
        <v>723.26000000000204</v>
      </c>
      <c r="I52" s="12">
        <f>IF(F52=0,0,G52/F52*100)</f>
        <v>101.44652000000001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906600</v>
      </c>
      <c r="G53" s="12">
        <v>996159.82</v>
      </c>
      <c r="H53" s="12">
        <f>G53-F53</f>
        <v>89559.819999999949</v>
      </c>
      <c r="I53" s="12">
        <f>IF(F53=0,0,G53/F53*100)</f>
        <v>109.87864769468342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677000</v>
      </c>
      <c r="G54" s="12">
        <v>743459.47</v>
      </c>
      <c r="H54" s="12">
        <f>G54-F54</f>
        <v>66459.469999999972</v>
      </c>
      <c r="I54" s="12">
        <f>IF(F54=0,0,G54/F54*100)</f>
        <v>109.81676070901034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24000</v>
      </c>
      <c r="G55" s="12">
        <v>210</v>
      </c>
      <c r="H55" s="12">
        <f>G55-F55</f>
        <v>-23790</v>
      </c>
      <c r="I55" s="12">
        <f>IF(F55=0,0,G55/F55*100)</f>
        <v>0.87500000000000011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437000</v>
      </c>
      <c r="G56" s="12">
        <v>500889.47</v>
      </c>
      <c r="H56" s="12">
        <f>G56-F56</f>
        <v>63889.469999999972</v>
      </c>
      <c r="I56" s="12">
        <f>IF(F56=0,0,G56/F56*100)</f>
        <v>114.62001601830663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216000</v>
      </c>
      <c r="G57" s="12">
        <v>242360</v>
      </c>
      <c r="H57" s="12">
        <f>G57-F57</f>
        <v>26360</v>
      </c>
      <c r="I57" s="12">
        <f>IF(F57=0,0,G57/F57*100)</f>
        <v>112.2037037037037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196000</v>
      </c>
      <c r="G58" s="12">
        <v>220408.5</v>
      </c>
      <c r="H58" s="12">
        <f>G58-F58</f>
        <v>24408.5</v>
      </c>
      <c r="I58" s="12">
        <f>IF(F58=0,0,G58/F58*100)</f>
        <v>112.45331632653061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196000</v>
      </c>
      <c r="G59" s="12">
        <v>220408.5</v>
      </c>
      <c r="H59" s="12">
        <f>G59-F59</f>
        <v>24408.5</v>
      </c>
      <c r="I59" s="12">
        <f>IF(F59=0,0,G59/F59*100)</f>
        <v>112.45331632653061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33600</v>
      </c>
      <c r="G60" s="12">
        <v>32291.85</v>
      </c>
      <c r="H60" s="12">
        <f>G60-F60</f>
        <v>-1308.1500000000015</v>
      </c>
      <c r="I60" s="12">
        <f>IF(F60=0,0,G60/F60*100)</f>
        <v>96.106696428571425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21700</v>
      </c>
      <c r="G61" s="12">
        <v>19978.97</v>
      </c>
      <c r="H61" s="12">
        <f>G61-F61</f>
        <v>-1721.0299999999988</v>
      </c>
      <c r="I61" s="12">
        <f>IF(F61=0,0,G61/F61*100)</f>
        <v>92.068986175115214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11800</v>
      </c>
      <c r="G63" s="12">
        <v>12312.88</v>
      </c>
      <c r="H63" s="12">
        <f>G63-F63</f>
        <v>512.8799999999992</v>
      </c>
      <c r="I63" s="12">
        <f>IF(F63=0,0,G63/F63*100)</f>
        <v>104.3464406779661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0</v>
      </c>
      <c r="G64" s="12">
        <v>18812.16</v>
      </c>
      <c r="H64" s="12">
        <f>G64-F64</f>
        <v>18812.16</v>
      </c>
      <c r="I64" s="12">
        <f>IF(F64=0,0,G64/F64*100)</f>
        <v>0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0</v>
      </c>
      <c r="G65" s="12">
        <v>18812.16</v>
      </c>
      <c r="H65" s="12">
        <f>G65-F65</f>
        <v>18812.16</v>
      </c>
      <c r="I65" s="12">
        <f>IF(F65=0,0,G65/F65*100)</f>
        <v>0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0</v>
      </c>
      <c r="G66" s="12">
        <v>18812.16</v>
      </c>
      <c r="H66" s="12">
        <f>G66-F66</f>
        <v>18812.16</v>
      </c>
      <c r="I66" s="12">
        <f>IF(F66=0,0,G66/F66*100)</f>
        <v>0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2600</v>
      </c>
      <c r="G68" s="12">
        <v>700</v>
      </c>
      <c r="H68" s="12">
        <f>G68-F68</f>
        <v>-1900</v>
      </c>
      <c r="I68" s="12">
        <f>IF(F68=0,0,G68/F68*100)</f>
        <v>26.923076923076923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2600</v>
      </c>
      <c r="G69" s="12">
        <v>700</v>
      </c>
      <c r="H69" s="12">
        <f>G69-F69</f>
        <v>-1900</v>
      </c>
      <c r="I69" s="12">
        <f>IF(F69=0,0,G69/F69*100)</f>
        <v>26.923076923076923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2600</v>
      </c>
      <c r="G70" s="12">
        <v>700</v>
      </c>
      <c r="H70" s="12">
        <f>G70-F70</f>
        <v>-1900</v>
      </c>
      <c r="I70" s="12">
        <f>IF(F70=0,0,G70/F70*100)</f>
        <v>26.923076923076923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2600</v>
      </c>
      <c r="G71" s="12">
        <v>700</v>
      </c>
      <c r="H71" s="12">
        <f>G71-F71</f>
        <v>-1900</v>
      </c>
      <c r="I71" s="12">
        <f>IF(F71=0,0,G71/F71*100)</f>
        <v>26.923076923076923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73465554</v>
      </c>
      <c r="F72" s="12">
        <v>55783846</v>
      </c>
      <c r="G72" s="12">
        <v>51934781.390000001</v>
      </c>
      <c r="H72" s="12">
        <f>G72-F72</f>
        <v>-3849064.6099999994</v>
      </c>
      <c r="I72" s="12">
        <f>IF(F72=0,0,G72/F72*100)</f>
        <v>93.100037222245319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73465554</v>
      </c>
      <c r="F73" s="12">
        <v>55783846</v>
      </c>
      <c r="G73" s="12">
        <v>51934781.390000001</v>
      </c>
      <c r="H73" s="12">
        <f>G73-F73</f>
        <v>-3849064.6099999994</v>
      </c>
      <c r="I73" s="12">
        <f>IF(F73=0,0,G73/F73*100)</f>
        <v>93.100037222245319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40150200</v>
      </c>
      <c r="G74" s="12">
        <v>37887050</v>
      </c>
      <c r="H74" s="12">
        <f>G74-F74</f>
        <v>-2263150</v>
      </c>
      <c r="I74" s="12">
        <f>IF(F74=0,0,G74/F74*100)</f>
        <v>94.363290842884965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40150200</v>
      </c>
      <c r="G75" s="12">
        <v>37887050</v>
      </c>
      <c r="H75" s="12">
        <f>G75-F75</f>
        <v>-2263150</v>
      </c>
      <c r="I75" s="12">
        <f>IF(F75=0,0,G75/F75*100)</f>
        <v>94.363290842884965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4125700</v>
      </c>
      <c r="F76" s="12">
        <v>2929404</v>
      </c>
      <c r="G76" s="12">
        <v>2929404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2929404</v>
      </c>
      <c r="G77" s="12">
        <v>2929404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41050000</v>
      </c>
      <c r="C78" s="11" t="s">
        <v>79</v>
      </c>
      <c r="D78" s="12">
        <v>8773806</v>
      </c>
      <c r="E78" s="12">
        <v>14768854</v>
      </c>
      <c r="F78" s="12">
        <v>12704242</v>
      </c>
      <c r="G78" s="12">
        <v>11118327.390000001</v>
      </c>
      <c r="H78" s="12">
        <f>G78-F78</f>
        <v>-1585914.6099999994</v>
      </c>
      <c r="I78" s="12">
        <f>IF(F78=0,0,G78/F78*100)</f>
        <v>87.516653020306137</v>
      </c>
    </row>
    <row r="79" spans="1:9">
      <c r="A79" s="11"/>
      <c r="B79" s="11">
        <v>41051000</v>
      </c>
      <c r="C79" s="11" t="s">
        <v>80</v>
      </c>
      <c r="D79" s="12">
        <v>306226</v>
      </c>
      <c r="E79" s="12">
        <v>1632277</v>
      </c>
      <c r="F79" s="12">
        <v>1148748</v>
      </c>
      <c r="G79" s="12">
        <v>1148748</v>
      </c>
      <c r="H79" s="12">
        <f>G79-F79</f>
        <v>0</v>
      </c>
      <c r="I79" s="12">
        <f>IF(F79=0,0,G79/F79*100)</f>
        <v>100</v>
      </c>
    </row>
    <row r="80" spans="1:9">
      <c r="A80" s="11"/>
      <c r="B80" s="11">
        <v>41051200</v>
      </c>
      <c r="C80" s="11" t="s">
        <v>81</v>
      </c>
      <c r="D80" s="12">
        <v>97824</v>
      </c>
      <c r="E80" s="12">
        <v>657968</v>
      </c>
      <c r="F80" s="12">
        <v>392576</v>
      </c>
      <c r="G80" s="12">
        <v>392576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41051400</v>
      </c>
      <c r="C81" s="11" t="s">
        <v>82</v>
      </c>
      <c r="D81" s="12">
        <v>0</v>
      </c>
      <c r="E81" s="12">
        <v>603678</v>
      </c>
      <c r="F81" s="12">
        <v>603678</v>
      </c>
      <c r="G81" s="12">
        <v>603678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41051700</v>
      </c>
      <c r="C82" s="11" t="s">
        <v>83</v>
      </c>
      <c r="D82" s="12">
        <v>0</v>
      </c>
      <c r="E82" s="12">
        <v>32582</v>
      </c>
      <c r="F82" s="12">
        <v>32582</v>
      </c>
      <c r="G82" s="12">
        <v>32582</v>
      </c>
      <c r="H82" s="12">
        <f>G82-F82</f>
        <v>0</v>
      </c>
      <c r="I82" s="12">
        <f>IF(F82=0,0,G82/F82*100)</f>
        <v>100</v>
      </c>
    </row>
    <row r="83" spans="1:9">
      <c r="A83" s="11"/>
      <c r="B83" s="11">
        <v>41053900</v>
      </c>
      <c r="C83" s="11" t="s">
        <v>84</v>
      </c>
      <c r="D83" s="12">
        <v>6921435</v>
      </c>
      <c r="E83" s="12">
        <v>9715561</v>
      </c>
      <c r="F83" s="12">
        <v>8399870</v>
      </c>
      <c r="G83" s="12">
        <v>6930355.3899999997</v>
      </c>
      <c r="H83" s="12">
        <f>G83-F83</f>
        <v>-1469514.6100000003</v>
      </c>
      <c r="I83" s="12">
        <f>IF(F83=0,0,G83/F83*100)</f>
        <v>82.50550770428589</v>
      </c>
    </row>
    <row r="84" spans="1:9">
      <c r="A84" s="11"/>
      <c r="B84" s="11">
        <v>41055000</v>
      </c>
      <c r="C84" s="11" t="s">
        <v>85</v>
      </c>
      <c r="D84" s="12">
        <v>1448321</v>
      </c>
      <c r="E84" s="12">
        <v>2126788</v>
      </c>
      <c r="F84" s="12">
        <v>2126788</v>
      </c>
      <c r="G84" s="12">
        <v>2010388</v>
      </c>
      <c r="H84" s="12">
        <f>G84-F84</f>
        <v>-116400</v>
      </c>
      <c r="I84" s="12">
        <f>IF(F84=0,0,G84/F84*100)</f>
        <v>94.526958023084575</v>
      </c>
    </row>
    <row r="85" spans="1:9">
      <c r="A85" s="13" t="s">
        <v>86</v>
      </c>
      <c r="B85" s="14"/>
      <c r="C85" s="14"/>
      <c r="D85" s="15">
        <v>87729034</v>
      </c>
      <c r="E85" s="15">
        <v>95029034</v>
      </c>
      <c r="F85" s="15">
        <v>69647428</v>
      </c>
      <c r="G85" s="15">
        <v>65824991.840000004</v>
      </c>
      <c r="H85" s="15">
        <f>G85-F85</f>
        <v>-3822436.1599999964</v>
      </c>
      <c r="I85" s="15">
        <f>IF(F85=0,0,G85/F85*100)</f>
        <v>94.511733929356296</v>
      </c>
    </row>
    <row r="86" spans="1:9">
      <c r="A86" s="13" t="s">
        <v>87</v>
      </c>
      <c r="B86" s="14"/>
      <c r="C86" s="14"/>
      <c r="D86" s="15">
        <v>155199540</v>
      </c>
      <c r="E86" s="15">
        <v>168494588</v>
      </c>
      <c r="F86" s="15">
        <v>125431274</v>
      </c>
      <c r="G86" s="15">
        <v>117759773.23</v>
      </c>
      <c r="H86" s="15">
        <f>G86-F86</f>
        <v>-7671500.7699999958</v>
      </c>
      <c r="I86" s="15">
        <f>IF(F86=0,0,G86/F86*100)</f>
        <v>93.88390109949772</v>
      </c>
    </row>
  </sheetData>
  <mergeCells count="8">
    <mergeCell ref="A85:C85"/>
    <mergeCell ref="A86:C86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2021-09-15T06:08:57Z</cp:lastPrinted>
  <dcterms:created xsi:type="dcterms:W3CDTF">2021-09-15T06:07:17Z</dcterms:created>
  <dcterms:modified xsi:type="dcterms:W3CDTF">2021-09-15T06:09:27Z</dcterms:modified>
</cp:coreProperties>
</file>