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O37" i="1"/>
  <c r="N37"/>
  <c r="M37"/>
  <c r="L37"/>
  <c r="K37"/>
  <c r="J37"/>
  <c r="I37"/>
  <c r="H37"/>
  <c r="G37"/>
  <c r="F37"/>
  <c r="E37"/>
  <c r="P31"/>
  <c r="O31"/>
  <c r="N31"/>
  <c r="M31"/>
  <c r="L31"/>
  <c r="K31"/>
  <c r="J31"/>
  <c r="I31"/>
  <c r="H31"/>
  <c r="G31"/>
  <c r="F31"/>
  <c r="E31"/>
  <c r="O28"/>
  <c r="N28"/>
  <c r="M28"/>
  <c r="L28"/>
  <c r="K28"/>
  <c r="J28"/>
  <c r="I28"/>
  <c r="H28"/>
  <c r="G28"/>
  <c r="F28"/>
  <c r="E28"/>
  <c r="P25"/>
  <c r="O25"/>
  <c r="N25"/>
  <c r="M25"/>
  <c r="L25"/>
  <c r="K25"/>
  <c r="J25"/>
  <c r="I25"/>
  <c r="H25"/>
  <c r="G25"/>
  <c r="F25"/>
  <c r="E25"/>
  <c r="P20"/>
  <c r="O20"/>
  <c r="N20"/>
  <c r="M20"/>
  <c r="L20"/>
  <c r="K20"/>
  <c r="J20"/>
  <c r="I20"/>
  <c r="H20"/>
  <c r="G20"/>
  <c r="F20"/>
  <c r="E20"/>
  <c r="O17"/>
  <c r="N17"/>
  <c r="M17"/>
  <c r="L17"/>
  <c r="K17"/>
  <c r="J17"/>
  <c r="I17"/>
  <c r="H17"/>
  <c r="G17"/>
  <c r="F17"/>
  <c r="E17"/>
  <c r="P15"/>
  <c r="O15"/>
  <c r="N15"/>
  <c r="M15"/>
  <c r="L15"/>
  <c r="K15"/>
  <c r="J15"/>
  <c r="I15"/>
  <c r="H15"/>
  <c r="G15"/>
  <c r="F15"/>
  <c r="E15"/>
  <c r="P39"/>
  <c r="P38"/>
  <c r="P37" s="1"/>
  <c r="P36"/>
  <c r="P35"/>
  <c r="P34"/>
  <c r="P33"/>
  <c r="P32"/>
  <c r="P30"/>
  <c r="P29"/>
  <c r="P28" s="1"/>
  <c r="P27"/>
  <c r="P26"/>
  <c r="P24"/>
  <c r="P23"/>
  <c r="P22"/>
  <c r="P21"/>
  <c r="P19"/>
  <c r="P18"/>
  <c r="P17" s="1"/>
  <c r="P16"/>
  <c r="P14"/>
  <c r="P13"/>
  <c r="F39" l="1"/>
</calcChain>
</file>

<file path=xl/sharedStrings.xml><?xml version="1.0" encoding="utf-8"?>
<sst xmlns="http://schemas.openxmlformats.org/spreadsheetml/2006/main" count="107" uniqueCount="97">
  <si>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</si>
  <si>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</si>
  <si>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</si>
  <si>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</si>
  <si>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</si>
  <si>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</si>
  <si>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</si>
  <si>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</si>
  <si>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</si>
  <si>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</si>
  <si>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</si>
  <si>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</si>
  <si>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</si>
  <si>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</si>
  <si>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</si>
  <si>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</si>
  <si>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</si>
  <si>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</si>
  <si>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</si>
  <si>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</si>
  <si>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</si>
  <si>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</si>
  <si>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</si>
  <si>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</si>
  <si>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</si>
  <si>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</si>
  <si>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</si>
  <si>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</si>
  <si>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</si>
  <si>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</si>
  <si>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</si>
  <si>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</si>
  <si>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</si>
  <si>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</si>
  <si>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</si>
  <si>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</si>
  <si>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</si>
  <si>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</si>
  <si>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</si>
  <si>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</si>
  <si>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</si>
  <si>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</si>
  <si>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</si>
  <si>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</si>
  <si>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</si>
  <si>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0214080</t>
  </si>
  <si>
    <t>4080</t>
  </si>
  <si>
    <t>Інші заклади та заходи в галузі культури і мистецтва</t>
  </si>
  <si>
    <t>0214082</t>
  </si>
  <si>
    <t>0829</t>
  </si>
  <si>
    <t>4082</t>
  </si>
  <si>
    <t>Інші заходи в галузі культури і мистецтва</t>
  </si>
  <si>
    <t>0216030</t>
  </si>
  <si>
    <t>0620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</si>
  <si>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</si>
  <si>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</si>
  <si>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</si>
  <si>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</si>
  <si>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</si>
  <si>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</si>
  <si>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</si>
  <si>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</si>
  <si>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</si>
  <si>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</si>
  <si>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</si>
  <si>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</si>
  <si>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</si>
  <si>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</si>
  <si>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</si>
  <si>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</si>
  <si>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</si>
  <si>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0217690</t>
  </si>
  <si>
    <t>7690</t>
  </si>
  <si>
    <t>Інша економічна діяльність</t>
  </si>
  <si>
    <t>0217693</t>
  </si>
  <si>
    <t>0490</t>
  </si>
  <si>
    <t>7693</t>
  </si>
  <si>
    <t>Інші заходи, пов`язані з економічною діяльністю</t>
  </si>
  <si>
    <t>0219770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</si>
  <si>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</si>
  <si>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</si>
  <si>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</si>
  <si>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</si>
  <si>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</si>
  <si>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</si>
  <si>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>до рішення 32 сесії 1 скл. від 06.03.2018 року</t>
  </si>
  <si>
    <t xml:space="preserve">"Про внесення змін до бюджету Семенівської селищної </t>
  </si>
  <si>
    <t>ради на 2018 рік"</t>
  </si>
  <si>
    <t>ЗМІНИ У РОЗПОДІЛ</t>
  </si>
  <si>
    <t>видатків бюджету смт Семенівка на 2018 рік</t>
  </si>
  <si>
    <t>Державне управління</t>
  </si>
  <si>
    <t>Освіта</t>
  </si>
  <si>
    <t>Соцаальний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</si>
  <si>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</si>
  <si>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</si>
  <si>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</si>
  <si>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Міжбюджетні трансферти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</si>
</sst>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1" xfId="0" quotePrefix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tabSelected="1" topLeftCell="D8" workbookViewId="0">
      <selection activeCell="I13" sqref="I13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s="29" t="s">
        <v>85</v>
      </c>
      <c r="N2" s="29"/>
      <c r="O2" s="29"/>
      <c r="P2" s="29"/>
    </row>
    <row r="3" spans="1:16">
      <c r="M3" s="29" t="s">
        <v>86</v>
      </c>
      <c r="N3" s="29"/>
      <c r="O3" s="29"/>
      <c r="P3" s="29"/>
    </row>
    <row r="4" spans="1:16">
      <c r="M4" s="29" t="s">
        <v>87</v>
      </c>
      <c r="N4" s="29"/>
      <c r="O4" s="29"/>
    </row>
    <row r="5" spans="1:16">
      <c r="A5" s="30" t="s">
        <v>88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>
      <c r="A6" s="30" t="s">
        <v>89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>
      <c r="P7" s="1" t="s">
        <v>2</v>
      </c>
    </row>
    <row r="8" spans="1:16">
      <c r="A8" s="27" t="s">
        <v>3</v>
      </c>
      <c r="B8" s="27" t="s">
        <v>4</v>
      </c>
      <c r="C8" s="27" t="s">
        <v>5</v>
      </c>
      <c r="D8" s="28" t="s">
        <v>6</v>
      </c>
      <c r="E8" s="28" t="s">
        <v>7</v>
      </c>
      <c r="F8" s="28"/>
      <c r="G8" s="28"/>
      <c r="H8" s="28"/>
      <c r="I8" s="28"/>
      <c r="J8" s="28" t="s">
        <v>14</v>
      </c>
      <c r="K8" s="28"/>
      <c r="L8" s="28"/>
      <c r="M8" s="28"/>
      <c r="N8" s="28"/>
      <c r="O8" s="28"/>
      <c r="P8" s="32" t="s">
        <v>16</v>
      </c>
    </row>
    <row r="9" spans="1:16">
      <c r="A9" s="28"/>
      <c r="B9" s="28"/>
      <c r="C9" s="28"/>
      <c r="D9" s="28"/>
      <c r="E9" s="32" t="s">
        <v>8</v>
      </c>
      <c r="F9" s="28" t="s">
        <v>9</v>
      </c>
      <c r="G9" s="28" t="s">
        <v>10</v>
      </c>
      <c r="H9" s="28"/>
      <c r="I9" s="28" t="s">
        <v>13</v>
      </c>
      <c r="J9" s="32" t="s">
        <v>8</v>
      </c>
      <c r="K9" s="28" t="s">
        <v>9</v>
      </c>
      <c r="L9" s="28" t="s">
        <v>10</v>
      </c>
      <c r="M9" s="28"/>
      <c r="N9" s="28" t="s">
        <v>13</v>
      </c>
      <c r="O9" s="4" t="s">
        <v>10</v>
      </c>
      <c r="P9" s="28"/>
    </row>
    <row r="10" spans="1:16">
      <c r="A10" s="28"/>
      <c r="B10" s="28"/>
      <c r="C10" s="28"/>
      <c r="D10" s="28"/>
      <c r="E10" s="28"/>
      <c r="F10" s="28"/>
      <c r="G10" s="28" t="s">
        <v>11</v>
      </c>
      <c r="H10" s="28" t="s">
        <v>12</v>
      </c>
      <c r="I10" s="28"/>
      <c r="J10" s="28"/>
      <c r="K10" s="28"/>
      <c r="L10" s="28" t="s">
        <v>11</v>
      </c>
      <c r="M10" s="28" t="s">
        <v>12</v>
      </c>
      <c r="N10" s="28"/>
      <c r="O10" s="28" t="s">
        <v>15</v>
      </c>
      <c r="P10" s="28"/>
    </row>
    <row r="11" spans="1:16" ht="44.2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831423</v>
      </c>
      <c r="F13" s="11">
        <v>831423</v>
      </c>
      <c r="G13" s="11">
        <v>-444600</v>
      </c>
      <c r="H13" s="11">
        <v>113621</v>
      </c>
      <c r="I13" s="11">
        <v>0</v>
      </c>
      <c r="J13" s="10">
        <v>2094860</v>
      </c>
      <c r="K13" s="11">
        <v>0</v>
      </c>
      <c r="L13" s="11">
        <v>0</v>
      </c>
      <c r="M13" s="11">
        <v>0</v>
      </c>
      <c r="N13" s="11">
        <v>2094860</v>
      </c>
      <c r="O13" s="11">
        <v>2094860</v>
      </c>
      <c r="P13" s="10">
        <f t="shared" ref="P13:P39" si="0">E13+J13</f>
        <v>2926283</v>
      </c>
    </row>
    <row r="14" spans="1:16" ht="25.5">
      <c r="A14" s="6" t="s">
        <v>19</v>
      </c>
      <c r="B14" s="7"/>
      <c r="C14" s="8"/>
      <c r="D14" s="9" t="s">
        <v>18</v>
      </c>
      <c r="E14" s="10">
        <v>831423</v>
      </c>
      <c r="F14" s="11">
        <v>831423</v>
      </c>
      <c r="G14" s="11">
        <v>-444600</v>
      </c>
      <c r="H14" s="11">
        <v>113621</v>
      </c>
      <c r="I14" s="11">
        <v>0</v>
      </c>
      <c r="J14" s="10">
        <v>2094860</v>
      </c>
      <c r="K14" s="11">
        <v>0</v>
      </c>
      <c r="L14" s="11">
        <v>0</v>
      </c>
      <c r="M14" s="11">
        <v>0</v>
      </c>
      <c r="N14" s="11">
        <v>2094860</v>
      </c>
      <c r="O14" s="11">
        <v>2094860</v>
      </c>
      <c r="P14" s="10">
        <f t="shared" si="0"/>
        <v>2926283</v>
      </c>
    </row>
    <row r="15" spans="1:16">
      <c r="A15" s="6">
        <v>210100</v>
      </c>
      <c r="B15" s="7">
        <v>100</v>
      </c>
      <c r="C15" s="8"/>
      <c r="D15" s="11" t="s">
        <v>90</v>
      </c>
      <c r="E15" s="10">
        <f>E16</f>
        <v>-570000</v>
      </c>
      <c r="F15" s="10">
        <f t="shared" ref="F15:P15" si="1">F16</f>
        <v>-570000</v>
      </c>
      <c r="G15" s="10">
        <f t="shared" si="1"/>
        <v>-444600</v>
      </c>
      <c r="H15" s="10">
        <f t="shared" si="1"/>
        <v>0</v>
      </c>
      <c r="I15" s="10">
        <f t="shared" si="1"/>
        <v>0</v>
      </c>
      <c r="J15" s="10">
        <f t="shared" si="1"/>
        <v>100000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100000</v>
      </c>
      <c r="O15" s="10">
        <f t="shared" si="1"/>
        <v>100000</v>
      </c>
      <c r="P15" s="10">
        <f t="shared" si="1"/>
        <v>-470000</v>
      </c>
    </row>
    <row r="16" spans="1:16" ht="63.75">
      <c r="A16" s="6" t="s">
        <v>20</v>
      </c>
      <c r="B16" s="6" t="s">
        <v>22</v>
      </c>
      <c r="C16" s="12" t="s">
        <v>21</v>
      </c>
      <c r="D16" s="9" t="s">
        <v>23</v>
      </c>
      <c r="E16" s="10">
        <v>-570000</v>
      </c>
      <c r="F16" s="11">
        <v>-570000</v>
      </c>
      <c r="G16" s="11">
        <v>-444600</v>
      </c>
      <c r="H16" s="11">
        <v>0</v>
      </c>
      <c r="I16" s="11">
        <v>0</v>
      </c>
      <c r="J16" s="10">
        <v>100000</v>
      </c>
      <c r="K16" s="11">
        <v>0</v>
      </c>
      <c r="L16" s="11">
        <v>0</v>
      </c>
      <c r="M16" s="11">
        <v>0</v>
      </c>
      <c r="N16" s="11">
        <v>100000</v>
      </c>
      <c r="O16" s="11">
        <v>100000</v>
      </c>
      <c r="P16" s="10">
        <f t="shared" si="0"/>
        <v>-470000</v>
      </c>
    </row>
    <row r="17" spans="1:16">
      <c r="A17" s="6">
        <v>211000</v>
      </c>
      <c r="B17" s="6">
        <v>1000</v>
      </c>
      <c r="C17" s="12"/>
      <c r="D17" s="11" t="s">
        <v>91</v>
      </c>
      <c r="E17" s="10">
        <f>E19+E18</f>
        <v>131968</v>
      </c>
      <c r="F17" s="10">
        <f t="shared" ref="F17:P17" si="2">F19+F18</f>
        <v>131968</v>
      </c>
      <c r="G17" s="10">
        <f t="shared" si="2"/>
        <v>0</v>
      </c>
      <c r="H17" s="10">
        <f t="shared" si="2"/>
        <v>76121</v>
      </c>
      <c r="I17" s="10">
        <f t="shared" si="2"/>
        <v>0</v>
      </c>
      <c r="J17" s="10">
        <f t="shared" si="2"/>
        <v>1908260</v>
      </c>
      <c r="K17" s="10">
        <f t="shared" si="2"/>
        <v>0</v>
      </c>
      <c r="L17" s="10">
        <f t="shared" si="2"/>
        <v>0</v>
      </c>
      <c r="M17" s="10">
        <f t="shared" si="2"/>
        <v>0</v>
      </c>
      <c r="N17" s="10">
        <f t="shared" si="2"/>
        <v>1908260</v>
      </c>
      <c r="O17" s="10">
        <f t="shared" si="2"/>
        <v>1908260</v>
      </c>
      <c r="P17" s="10">
        <f t="shared" si="2"/>
        <v>2040228</v>
      </c>
    </row>
    <row r="18" spans="1:16">
      <c r="A18" s="6" t="s">
        <v>24</v>
      </c>
      <c r="B18" s="6" t="s">
        <v>26</v>
      </c>
      <c r="C18" s="12" t="s">
        <v>25</v>
      </c>
      <c r="D18" s="9" t="s">
        <v>27</v>
      </c>
      <c r="E18" s="10">
        <v>114321</v>
      </c>
      <c r="F18" s="11">
        <v>114321</v>
      </c>
      <c r="G18" s="11">
        <v>0</v>
      </c>
      <c r="H18" s="11">
        <v>76121</v>
      </c>
      <c r="I18" s="11">
        <v>0</v>
      </c>
      <c r="J18" s="10">
        <v>7500</v>
      </c>
      <c r="K18" s="11">
        <v>0</v>
      </c>
      <c r="L18" s="11">
        <v>0</v>
      </c>
      <c r="M18" s="11">
        <v>0</v>
      </c>
      <c r="N18" s="11">
        <v>7500</v>
      </c>
      <c r="O18" s="11">
        <v>7500</v>
      </c>
      <c r="P18" s="10">
        <f t="shared" si="0"/>
        <v>121821</v>
      </c>
    </row>
    <row r="19" spans="1:16" ht="63.75">
      <c r="A19" s="6" t="s">
        <v>28</v>
      </c>
      <c r="B19" s="6" t="s">
        <v>30</v>
      </c>
      <c r="C19" s="12" t="s">
        <v>29</v>
      </c>
      <c r="D19" s="9" t="s">
        <v>31</v>
      </c>
      <c r="E19" s="10">
        <v>17647</v>
      </c>
      <c r="F19" s="11">
        <v>17647</v>
      </c>
      <c r="G19" s="11">
        <v>0</v>
      </c>
      <c r="H19" s="11">
        <v>0</v>
      </c>
      <c r="I19" s="11">
        <v>0</v>
      </c>
      <c r="J19" s="10">
        <v>1900760</v>
      </c>
      <c r="K19" s="11">
        <v>0</v>
      </c>
      <c r="L19" s="11">
        <v>0</v>
      </c>
      <c r="M19" s="11">
        <v>0</v>
      </c>
      <c r="N19" s="11">
        <v>1900760</v>
      </c>
      <c r="O19" s="11">
        <v>1900760</v>
      </c>
      <c r="P19" s="10">
        <f t="shared" si="0"/>
        <v>1918407</v>
      </c>
    </row>
    <row r="20" spans="1:16">
      <c r="A20" s="6">
        <v>213000</v>
      </c>
      <c r="B20" s="6">
        <v>3000</v>
      </c>
      <c r="C20" s="12"/>
      <c r="D20" s="11" t="s">
        <v>92</v>
      </c>
      <c r="E20" s="10">
        <f>E21+E23</f>
        <v>299300</v>
      </c>
      <c r="F20" s="10">
        <f t="shared" ref="F20:P20" si="3">F21+F23</f>
        <v>299300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299300</v>
      </c>
    </row>
    <row r="21" spans="1:16" ht="51">
      <c r="A21" s="6" t="s">
        <v>32</v>
      </c>
      <c r="B21" s="6" t="s">
        <v>33</v>
      </c>
      <c r="C21" s="8"/>
      <c r="D21" s="9" t="s">
        <v>34</v>
      </c>
      <c r="E21" s="10">
        <v>297000</v>
      </c>
      <c r="F21" s="11">
        <v>297000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297000</v>
      </c>
    </row>
    <row r="22" spans="1:16" ht="76.5">
      <c r="A22" s="13" t="s">
        <v>35</v>
      </c>
      <c r="B22" s="13" t="s">
        <v>36</v>
      </c>
      <c r="C22" s="14" t="s">
        <v>30</v>
      </c>
      <c r="D22" s="15" t="s">
        <v>37</v>
      </c>
      <c r="E22" s="16">
        <v>297000</v>
      </c>
      <c r="F22" s="17">
        <v>297000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297000</v>
      </c>
    </row>
    <row r="23" spans="1:16">
      <c r="A23" s="22" t="s">
        <v>38</v>
      </c>
      <c r="B23" s="22" t="s">
        <v>39</v>
      </c>
      <c r="C23" s="23"/>
      <c r="D23" s="24" t="s">
        <v>40</v>
      </c>
      <c r="E23" s="25">
        <v>2300</v>
      </c>
      <c r="F23" s="26">
        <v>2300</v>
      </c>
      <c r="G23" s="26">
        <v>0</v>
      </c>
      <c r="H23" s="26">
        <v>0</v>
      </c>
      <c r="I23" s="26">
        <v>0</v>
      </c>
      <c r="J23" s="25">
        <v>0</v>
      </c>
      <c r="K23" s="26">
        <v>0</v>
      </c>
      <c r="L23" s="26">
        <v>0</v>
      </c>
      <c r="M23" s="26">
        <v>0</v>
      </c>
      <c r="N23" s="26">
        <v>0</v>
      </c>
      <c r="O23" s="11">
        <v>0</v>
      </c>
      <c r="P23" s="10">
        <f t="shared" si="0"/>
        <v>2300</v>
      </c>
    </row>
    <row r="24" spans="1:16" ht="25.5">
      <c r="A24" s="13" t="s">
        <v>41</v>
      </c>
      <c r="B24" s="13" t="s">
        <v>43</v>
      </c>
      <c r="C24" s="14" t="s">
        <v>42</v>
      </c>
      <c r="D24" s="15" t="s">
        <v>44</v>
      </c>
      <c r="E24" s="16">
        <v>2300</v>
      </c>
      <c r="F24" s="17">
        <v>2300</v>
      </c>
      <c r="G24" s="17">
        <v>0</v>
      </c>
      <c r="H24" s="17">
        <v>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2300</v>
      </c>
    </row>
    <row r="25" spans="1:16">
      <c r="A25" s="6">
        <v>214000</v>
      </c>
      <c r="B25" s="6">
        <v>4000</v>
      </c>
      <c r="C25" s="12"/>
      <c r="D25" s="11" t="s">
        <v>93</v>
      </c>
      <c r="E25" s="10">
        <f>E26</f>
        <v>29212</v>
      </c>
      <c r="F25" s="10">
        <f t="shared" ref="F25:P25" si="4">F26</f>
        <v>29212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29212</v>
      </c>
    </row>
    <row r="26" spans="1:16" ht="25.5">
      <c r="A26" s="6" t="s">
        <v>45</v>
      </c>
      <c r="B26" s="6" t="s">
        <v>46</v>
      </c>
      <c r="C26" s="8"/>
      <c r="D26" s="9" t="s">
        <v>47</v>
      </c>
      <c r="E26" s="10">
        <v>29212</v>
      </c>
      <c r="F26" s="11">
        <v>29212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29212</v>
      </c>
    </row>
    <row r="27" spans="1:16">
      <c r="A27" s="13" t="s">
        <v>48</v>
      </c>
      <c r="B27" s="13" t="s">
        <v>50</v>
      </c>
      <c r="C27" s="14" t="s">
        <v>49</v>
      </c>
      <c r="D27" s="15" t="s">
        <v>51</v>
      </c>
      <c r="E27" s="16">
        <v>29212</v>
      </c>
      <c r="F27" s="17">
        <v>29212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29212</v>
      </c>
    </row>
    <row r="28" spans="1:16">
      <c r="A28" s="6">
        <v>216000</v>
      </c>
      <c r="B28" s="6">
        <v>6000</v>
      </c>
      <c r="C28" s="12"/>
      <c r="D28" s="11" t="s">
        <v>94</v>
      </c>
      <c r="E28" s="10">
        <f>E29+E30</f>
        <v>180100</v>
      </c>
      <c r="F28" s="10">
        <f t="shared" ref="F28:P28" si="5">F29+F30</f>
        <v>180100</v>
      </c>
      <c r="G28" s="10">
        <f t="shared" si="5"/>
        <v>0</v>
      </c>
      <c r="H28" s="10">
        <f t="shared" si="5"/>
        <v>37500</v>
      </c>
      <c r="I28" s="10">
        <f t="shared" si="5"/>
        <v>0</v>
      </c>
      <c r="J28" s="10">
        <f t="shared" si="5"/>
        <v>9600</v>
      </c>
      <c r="K28" s="10">
        <f t="shared" si="5"/>
        <v>0</v>
      </c>
      <c r="L28" s="10">
        <f t="shared" si="5"/>
        <v>0</v>
      </c>
      <c r="M28" s="10">
        <f t="shared" si="5"/>
        <v>0</v>
      </c>
      <c r="N28" s="10">
        <f t="shared" si="5"/>
        <v>9600</v>
      </c>
      <c r="O28" s="10">
        <f t="shared" si="5"/>
        <v>9600</v>
      </c>
      <c r="P28" s="10">
        <f t="shared" si="5"/>
        <v>189700</v>
      </c>
    </row>
    <row r="29" spans="1:16">
      <c r="A29" s="6" t="s">
        <v>52</v>
      </c>
      <c r="B29" s="6" t="s">
        <v>54</v>
      </c>
      <c r="C29" s="12" t="s">
        <v>53</v>
      </c>
      <c r="D29" s="9" t="s">
        <v>55</v>
      </c>
      <c r="E29" s="10">
        <v>124800</v>
      </c>
      <c r="F29" s="11">
        <v>124800</v>
      </c>
      <c r="G29" s="11">
        <v>0</v>
      </c>
      <c r="H29" s="11">
        <v>37500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124800</v>
      </c>
    </row>
    <row r="30" spans="1:16" ht="25.5">
      <c r="A30" s="6" t="s">
        <v>56</v>
      </c>
      <c r="B30" s="6" t="s">
        <v>58</v>
      </c>
      <c r="C30" s="12" t="s">
        <v>57</v>
      </c>
      <c r="D30" s="9" t="s">
        <v>59</v>
      </c>
      <c r="E30" s="10">
        <v>55300</v>
      </c>
      <c r="F30" s="11">
        <v>55300</v>
      </c>
      <c r="G30" s="11">
        <v>0</v>
      </c>
      <c r="H30" s="11">
        <v>0</v>
      </c>
      <c r="I30" s="11">
        <v>0</v>
      </c>
      <c r="J30" s="10">
        <v>9600</v>
      </c>
      <c r="K30" s="11">
        <v>0</v>
      </c>
      <c r="L30" s="11">
        <v>0</v>
      </c>
      <c r="M30" s="11">
        <v>0</v>
      </c>
      <c r="N30" s="11">
        <v>9600</v>
      </c>
      <c r="O30" s="11">
        <v>9600</v>
      </c>
      <c r="P30" s="10">
        <f t="shared" si="0"/>
        <v>64900</v>
      </c>
    </row>
    <row r="31" spans="1:16">
      <c r="A31" s="6">
        <v>217000</v>
      </c>
      <c r="B31" s="6">
        <v>7000</v>
      </c>
      <c r="C31" s="12"/>
      <c r="D31" s="11" t="s">
        <v>95</v>
      </c>
      <c r="E31" s="10">
        <f>E32+E33+E35</f>
        <v>17500</v>
      </c>
      <c r="F31" s="10">
        <f t="shared" ref="F31:P31" si="6">F32+F33+F35</f>
        <v>17500</v>
      </c>
      <c r="G31" s="10">
        <f t="shared" si="6"/>
        <v>0</v>
      </c>
      <c r="H31" s="10">
        <f t="shared" si="6"/>
        <v>0</v>
      </c>
      <c r="I31" s="10">
        <f t="shared" si="6"/>
        <v>0</v>
      </c>
      <c r="J31" s="10">
        <f t="shared" si="6"/>
        <v>42000</v>
      </c>
      <c r="K31" s="10">
        <f t="shared" si="6"/>
        <v>0</v>
      </c>
      <c r="L31" s="10">
        <f t="shared" si="6"/>
        <v>0</v>
      </c>
      <c r="M31" s="10">
        <f t="shared" si="6"/>
        <v>0</v>
      </c>
      <c r="N31" s="10">
        <f t="shared" si="6"/>
        <v>42000</v>
      </c>
      <c r="O31" s="10">
        <f t="shared" si="6"/>
        <v>42000</v>
      </c>
      <c r="P31" s="10">
        <f t="shared" si="6"/>
        <v>59500</v>
      </c>
    </row>
    <row r="32" spans="1:16" ht="38.25">
      <c r="A32" s="6" t="s">
        <v>60</v>
      </c>
      <c r="B32" s="6" t="s">
        <v>62</v>
      </c>
      <c r="C32" s="12" t="s">
        <v>61</v>
      </c>
      <c r="D32" s="9" t="s">
        <v>63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16400</v>
      </c>
      <c r="K32" s="11">
        <v>0</v>
      </c>
      <c r="L32" s="11">
        <v>0</v>
      </c>
      <c r="M32" s="11">
        <v>0</v>
      </c>
      <c r="N32" s="11">
        <v>16400</v>
      </c>
      <c r="O32" s="11">
        <v>16400</v>
      </c>
      <c r="P32" s="10">
        <f t="shared" si="0"/>
        <v>16400</v>
      </c>
    </row>
    <row r="33" spans="1:16" ht="25.5">
      <c r="A33" s="6" t="s">
        <v>64</v>
      </c>
      <c r="B33" s="6" t="s">
        <v>65</v>
      </c>
      <c r="C33" s="8"/>
      <c r="D33" s="9" t="s">
        <v>66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25600</v>
      </c>
      <c r="K33" s="11">
        <v>0</v>
      </c>
      <c r="L33" s="11">
        <v>0</v>
      </c>
      <c r="M33" s="11">
        <v>0</v>
      </c>
      <c r="N33" s="11">
        <v>25600</v>
      </c>
      <c r="O33" s="11">
        <v>25600</v>
      </c>
      <c r="P33" s="10">
        <f t="shared" si="0"/>
        <v>25600</v>
      </c>
    </row>
    <row r="34" spans="1:16" ht="25.5">
      <c r="A34" s="13" t="s">
        <v>67</v>
      </c>
      <c r="B34" s="13" t="s">
        <v>69</v>
      </c>
      <c r="C34" s="14" t="s">
        <v>68</v>
      </c>
      <c r="D34" s="15" t="s">
        <v>70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25600</v>
      </c>
      <c r="K34" s="17">
        <v>0</v>
      </c>
      <c r="L34" s="17">
        <v>0</v>
      </c>
      <c r="M34" s="17">
        <v>0</v>
      </c>
      <c r="N34" s="17">
        <v>25600</v>
      </c>
      <c r="O34" s="17">
        <v>25600</v>
      </c>
      <c r="P34" s="16">
        <f t="shared" si="0"/>
        <v>25600</v>
      </c>
    </row>
    <row r="35" spans="1:16">
      <c r="A35" s="6" t="s">
        <v>71</v>
      </c>
      <c r="B35" s="6" t="s">
        <v>72</v>
      </c>
      <c r="C35" s="8"/>
      <c r="D35" s="9" t="s">
        <v>73</v>
      </c>
      <c r="E35" s="10">
        <v>17500</v>
      </c>
      <c r="F35" s="11">
        <v>17500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17500</v>
      </c>
    </row>
    <row r="36" spans="1:16" ht="25.5">
      <c r="A36" s="13" t="s">
        <v>74</v>
      </c>
      <c r="B36" s="13" t="s">
        <v>76</v>
      </c>
      <c r="C36" s="14" t="s">
        <v>75</v>
      </c>
      <c r="D36" s="15" t="s">
        <v>77</v>
      </c>
      <c r="E36" s="16">
        <v>17500</v>
      </c>
      <c r="F36" s="17">
        <v>17500</v>
      </c>
      <c r="G36" s="17">
        <v>0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17500</v>
      </c>
    </row>
    <row r="37" spans="1:16">
      <c r="A37" s="6">
        <v>219000</v>
      </c>
      <c r="B37" s="6">
        <v>9000</v>
      </c>
      <c r="C37" s="12"/>
      <c r="D37" s="11" t="s">
        <v>96</v>
      </c>
      <c r="E37" s="10">
        <f>E38</f>
        <v>743343</v>
      </c>
      <c r="F37" s="10">
        <f t="shared" ref="F37:P37" si="7">F38</f>
        <v>743343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35000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35000</v>
      </c>
      <c r="O37" s="10">
        <f t="shared" si="7"/>
        <v>35000</v>
      </c>
      <c r="P37" s="10">
        <f t="shared" si="7"/>
        <v>778343</v>
      </c>
    </row>
    <row r="38" spans="1:16">
      <c r="A38" s="6" t="s">
        <v>78</v>
      </c>
      <c r="B38" s="6" t="s">
        <v>80</v>
      </c>
      <c r="C38" s="12" t="s">
        <v>79</v>
      </c>
      <c r="D38" s="9" t="s">
        <v>81</v>
      </c>
      <c r="E38" s="10">
        <v>743343</v>
      </c>
      <c r="F38" s="11">
        <v>743343</v>
      </c>
      <c r="G38" s="11">
        <v>0</v>
      </c>
      <c r="H38" s="11">
        <v>0</v>
      </c>
      <c r="I38" s="11">
        <v>0</v>
      </c>
      <c r="J38" s="10">
        <v>35000</v>
      </c>
      <c r="K38" s="11">
        <v>0</v>
      </c>
      <c r="L38" s="11">
        <v>0</v>
      </c>
      <c r="M38" s="11">
        <v>0</v>
      </c>
      <c r="N38" s="11">
        <v>35000</v>
      </c>
      <c r="O38" s="11">
        <v>35000</v>
      </c>
      <c r="P38" s="10">
        <f t="shared" si="0"/>
        <v>778343</v>
      </c>
    </row>
    <row r="39" spans="1:16">
      <c r="A39" s="18"/>
      <c r="B39" s="19" t="s">
        <v>82</v>
      </c>
      <c r="C39" s="20"/>
      <c r="D39" s="10" t="s">
        <v>8</v>
      </c>
      <c r="E39" s="10">
        <v>831423</v>
      </c>
      <c r="F39" s="10">
        <f>F15+F17+F20+F25+F28+F31+F37</f>
        <v>831423</v>
      </c>
      <c r="G39" s="10">
        <v>-444600</v>
      </c>
      <c r="H39" s="10">
        <v>113621</v>
      </c>
      <c r="I39" s="10">
        <v>0</v>
      </c>
      <c r="J39" s="10">
        <v>2094860</v>
      </c>
      <c r="K39" s="10">
        <v>0</v>
      </c>
      <c r="L39" s="10">
        <v>0</v>
      </c>
      <c r="M39" s="10">
        <v>0</v>
      </c>
      <c r="N39" s="10">
        <v>2094860</v>
      </c>
      <c r="O39" s="10">
        <v>2094860</v>
      </c>
      <c r="P39" s="10">
        <f t="shared" si="0"/>
        <v>2926283</v>
      </c>
    </row>
    <row r="41" spans="1:16">
      <c r="E41" s="21"/>
      <c r="F41" s="21"/>
    </row>
    <row r="42" spans="1:16">
      <c r="B42" s="2" t="s">
        <v>83</v>
      </c>
      <c r="I42" s="2" t="s">
        <v>84</v>
      </c>
    </row>
    <row r="45" spans="1:16">
      <c r="A45" s="3"/>
    </row>
    <row r="46" spans="1:16">
      <c r="A46" s="3"/>
    </row>
    <row r="47" spans="1:16">
      <c r="A47" s="3"/>
    </row>
    <row r="48" spans="1:16">
      <c r="A48" s="3"/>
    </row>
  </sheetData>
  <mergeCells count="25">
    <mergeCell ref="P8:P11"/>
    <mergeCell ref="H10:H11"/>
    <mergeCell ref="I9:I11"/>
    <mergeCell ref="J8:O8"/>
    <mergeCell ref="J9:J11"/>
    <mergeCell ref="K9:K11"/>
    <mergeCell ref="O10:O11"/>
    <mergeCell ref="L9:M9"/>
    <mergeCell ref="L10:L11"/>
    <mergeCell ref="M10:M11"/>
    <mergeCell ref="N9:N11"/>
    <mergeCell ref="M2:P2"/>
    <mergeCell ref="M3:P3"/>
    <mergeCell ref="M4:O4"/>
    <mergeCell ref="A5:P5"/>
    <mergeCell ref="A6:P6"/>
    <mergeCell ref="A8:A11"/>
    <mergeCell ref="B8:B11"/>
    <mergeCell ref="C8:C11"/>
    <mergeCell ref="D8:D11"/>
    <mergeCell ref="G10:G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2018-03-12T11:25:41Z</cp:lastPrinted>
  <dcterms:created xsi:type="dcterms:W3CDTF">2018-02-27T13:57:06Z</dcterms:created>
  <dcterms:modified xsi:type="dcterms:W3CDTF">2018-03-12T11:27:18Z</dcterms:modified>
</cp:coreProperties>
</file>