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67" i="1"/>
  <c r="G67"/>
  <c r="D67"/>
  <c r="E67"/>
  <c r="F67"/>
  <c r="C67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</calcChain>
</file>

<file path=xl/sharedStrings.xml><?xml version="1.0" encoding="utf-8"?>
<sst xmlns="http://schemas.openxmlformats.org/spreadsheetml/2006/main" count="133" uniqueCount="95">
  <si>
    <t>Код</t>
  </si>
  <si>
    <t>Показник</t>
  </si>
  <si>
    <t>Затверджений план на рік</t>
  </si>
  <si>
    <t>02</t>
  </si>
  <si>
    <t>Виконавчий комітет Семенівської селищної ради</t>
  </si>
  <si>
    <t>0100</t>
  </si>
  <si>
    <t>Державне управління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</si>
  <si>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</si>
  <si>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</si>
  <si>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</si>
  <si>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</si>
  <si>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0211010</t>
  </si>
  <si>
    <t>Надання дошкільної освіти</t>
  </si>
  <si>
    <t>3000</t>
  </si>
  <si>
    <t>Соціальний захист та соціальне забезпечення</t>
  </si>
  <si>
    <t>0213102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</si>
  <si>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</si>
  <si>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0213121</t>
  </si>
  <si>
    <t>Утримання та забезпечення діяльності центрів соціальних служб для сім`ї, дітей та молоді</t>
  </si>
  <si>
    <t>0213192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</si>
  <si>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</si>
  <si>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0213210</t>
  </si>
  <si>
    <t>Організація та проведення громадських робіт</t>
  </si>
  <si>
    <t>0213242</t>
  </si>
  <si>
    <t>Інші заходи у сфері соціального захисту і соціального забезпечення</t>
  </si>
  <si>
    <t>4000</t>
  </si>
  <si>
    <t>Культура i мистецтво</t>
  </si>
  <si>
    <t>0214030</t>
  </si>
  <si>
    <t>Забезпечення діяльності бібліотек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</si>
  <si>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</si>
  <si>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</si>
  <si>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6000</t>
  </si>
  <si>
    <t>Житлово-комунальне господарство</t>
  </si>
  <si>
    <t>0216020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</si>
  <si>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</si>
  <si>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</si>
  <si>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Організація благоустрою населених пунктів</t>
  </si>
  <si>
    <t>0216090</t>
  </si>
  <si>
    <t>Інша діяльність у сфері житлово-комунального господарства</t>
  </si>
  <si>
    <t>7000</t>
  </si>
  <si>
    <t>Економічна діяльність</t>
  </si>
  <si>
    <t>0217680</t>
  </si>
  <si>
    <t>Членські внески до асоціацій органів місцевого самоврядування</t>
  </si>
  <si>
    <t>0217693</t>
  </si>
  <si>
    <t>Інші заходи, пов`язані з економічною діяльністю</t>
  </si>
  <si>
    <t>8000</t>
  </si>
  <si>
    <t>Інша діяльність</t>
  </si>
  <si>
    <t>0218110</t>
  </si>
  <si>
    <t>Заходи із запобігання та ліквідації надзвичайних ситуацій та наслідків стихійного лиха</t>
  </si>
  <si>
    <t>9000</t>
  </si>
  <si>
    <t>Міжбюджетні трансферти</t>
  </si>
  <si>
    <t>0219130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</si>
  <si>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</si>
  <si>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0219770</t>
  </si>
  <si>
    <t>Інші субвенції з місцевого бюджету</t>
  </si>
  <si>
    <t>06</t>
  </si>
  <si>
    <t>Орган з питань освіти і науки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</si>
  <si>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</si>
  <si>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</si>
  <si>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</si>
  <si>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</si>
  <si>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</si>
  <si>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Методичне забезпечення діяльності закладів освіти</t>
  </si>
  <si>
    <t>0611161</t>
  </si>
  <si>
    <t>Забезпечення діяльності інших закладів у сфері освіти</t>
  </si>
  <si>
    <t>0611162</t>
  </si>
  <si>
    <t>Інші програми та заходи у сфері освіти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</si>
  <si>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</si>
  <si>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</si>
  <si>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5000</t>
  </si>
  <si>
    <t>Фiзична культура i спорт</t>
  </si>
  <si>
    <t>0615031</t>
  </si>
  <si>
    <t>Утримання та навчально-тренувальна робота комунальних дитячо-юнацьких спортивних шкіл</t>
  </si>
  <si>
    <t>План на ІІ квартал 2020 року</t>
  </si>
  <si>
    <t>Всього профінансовано за ІІ квартал 2020 року</t>
  </si>
  <si>
    <t>Касові видатки за ІІ квартал 2020 року</t>
  </si>
  <si>
    <t>Відхилення від плану за ІІ квартал 2020 року</t>
  </si>
  <si>
    <t>% виконання за ІІ квартал 2020 року</t>
  </si>
  <si>
    <t>Додаток № 2</t>
  </si>
  <si>
    <t xml:space="preserve">Усього по загальному фонду  </t>
  </si>
  <si>
    <t>0217330</t>
  </si>
  <si>
    <t>Будівництво1 інших об`єктів комунальної власності</t>
  </si>
  <si>
    <t>0217370</t>
  </si>
  <si>
    <t>Реалізація інших заходів щодо соціально-економічного розвитку територій</t>
  </si>
  <si>
    <t>0217442</t>
  </si>
  <si>
    <t>Утримання та розвиток інших об`єктів транспортної інфраструктури</t>
  </si>
  <si>
    <t>0617321</t>
  </si>
  <si>
    <t>Будівництво освітніх установ та закладів</t>
  </si>
  <si>
    <t>Усього по спеціальному фонду</t>
  </si>
  <si>
    <t>Разом по спеціальному та загальному фондах</t>
  </si>
  <si>
    <t>Секретар селищної ради</t>
  </si>
  <si>
    <t>А. В. Бардалим</t>
  </si>
  <si>
    <t>від 21.10.2020  року</t>
  </si>
  <si>
    <t>Виконання видаткової частини загального та спеціального фондів  за  ІІ квартал 2020 рік                                                                                                                                                         по Виконавчому комітету Семенівської селищної  ради</t>
  </si>
  <si>
    <t>до рішення 62 (позачергової )сесії 1 скликання</t>
  </si>
</sst>
</file>

<file path=xl/styles.xml><?xml version="1.0" encoding="utf-8"?>
<styleSheet xmlns="http://schemas.openxmlformats.org/spreadsheetml/2006/main">
  <numFmts count="1">
    <numFmt numFmtId="164" formatCode="#0.0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2"/>
    <xf numFmtId="0" fontId="3" fillId="0" borderId="0" xfId="2" applyFont="1"/>
    <xf numFmtId="0" fontId="6" fillId="0" borderId="0" xfId="1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2" fillId="0" borderId="0" xfId="2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2" xfId="0" quotePrefix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2" fontId="2" fillId="0" borderId="0" xfId="2" applyNumberFormat="1" applyAlignment="1">
      <alignment horizont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"/>
  <sheetViews>
    <sheetView tabSelected="1" workbookViewId="0">
      <selection activeCell="F3" sqref="F3:H3"/>
    </sheetView>
  </sheetViews>
  <sheetFormatPr defaultRowHeight="15"/>
  <cols>
    <col min="1" max="1" width="10.7109375" style="9" customWidth="1"/>
    <col min="2" max="2" width="50.7109375" style="9" customWidth="1"/>
    <col min="3" max="7" width="15.7109375" style="9" customWidth="1"/>
    <col min="8" max="8" width="12.7109375" style="9" customWidth="1"/>
  </cols>
  <sheetData>
    <row r="1" spans="1:9">
      <c r="A1" s="10"/>
      <c r="B1" s="11"/>
      <c r="C1" s="14"/>
      <c r="D1" s="14"/>
      <c r="E1" s="14"/>
      <c r="F1" s="28" t="s">
        <v>78</v>
      </c>
      <c r="G1" s="28"/>
      <c r="H1" s="28"/>
      <c r="I1" s="10"/>
    </row>
    <row r="2" spans="1:9">
      <c r="A2" s="10"/>
      <c r="B2" s="11"/>
      <c r="C2" s="14"/>
      <c r="D2" s="14"/>
      <c r="E2" s="14"/>
      <c r="F2" s="28" t="s">
        <v>94</v>
      </c>
      <c r="G2" s="28"/>
      <c r="H2" s="28"/>
      <c r="I2" s="10"/>
    </row>
    <row r="3" spans="1:9">
      <c r="A3" s="10"/>
      <c r="B3" s="11"/>
      <c r="C3" s="14"/>
      <c r="D3" s="14"/>
      <c r="E3" s="14"/>
      <c r="F3" s="28" t="s">
        <v>92</v>
      </c>
      <c r="G3" s="28"/>
      <c r="H3" s="28"/>
      <c r="I3" s="10"/>
    </row>
    <row r="4" spans="1:9">
      <c r="A4" s="10"/>
      <c r="B4" s="11"/>
      <c r="C4" s="14"/>
      <c r="D4" s="14"/>
      <c r="E4" s="14"/>
      <c r="F4" s="14"/>
      <c r="G4" s="14"/>
      <c r="H4" s="20"/>
      <c r="I4" s="10"/>
    </row>
    <row r="5" spans="1:9" ht="15.75">
      <c r="A5" s="29" t="s">
        <v>93</v>
      </c>
      <c r="B5" s="29"/>
      <c r="C5" s="29"/>
      <c r="D5" s="29"/>
      <c r="E5" s="29"/>
      <c r="F5" s="29"/>
      <c r="G5" s="29"/>
      <c r="H5" s="29"/>
      <c r="I5" s="12"/>
    </row>
    <row r="6" spans="1:9" s="1" customFormat="1" ht="60">
      <c r="A6" s="2" t="s">
        <v>0</v>
      </c>
      <c r="B6" s="2" t="s">
        <v>1</v>
      </c>
      <c r="C6" s="15" t="s">
        <v>2</v>
      </c>
      <c r="D6" s="15" t="s">
        <v>73</v>
      </c>
      <c r="E6" s="15" t="s">
        <v>74</v>
      </c>
      <c r="F6" s="15" t="s">
        <v>75</v>
      </c>
      <c r="G6" s="15" t="s">
        <v>76</v>
      </c>
      <c r="H6" s="15" t="s">
        <v>77</v>
      </c>
    </row>
    <row r="7" spans="1:9">
      <c r="A7" s="3" t="s">
        <v>3</v>
      </c>
      <c r="B7" s="4" t="s">
        <v>4</v>
      </c>
      <c r="C7" s="5">
        <v>43333484</v>
      </c>
      <c r="D7" s="5">
        <v>21011575</v>
      </c>
      <c r="E7" s="5">
        <v>20723758.700000003</v>
      </c>
      <c r="F7" s="5">
        <v>20723569.84</v>
      </c>
      <c r="G7" s="5">
        <f t="shared" ref="G7:G45" si="0">D7-F7</f>
        <v>288005.16000000015</v>
      </c>
      <c r="H7" s="5">
        <f t="shared" ref="H7:H45" si="1">IF(D7=0,0,(F7/D7)*100)</f>
        <v>98.629302372620813</v>
      </c>
    </row>
    <row r="8" spans="1:9">
      <c r="A8" s="3" t="s">
        <v>5</v>
      </c>
      <c r="B8" s="4" t="s">
        <v>6</v>
      </c>
      <c r="C8" s="5">
        <v>16738945</v>
      </c>
      <c r="D8" s="5">
        <v>7247379</v>
      </c>
      <c r="E8" s="5">
        <v>7224790.919999999</v>
      </c>
      <c r="F8" s="5">
        <v>7224790.919999999</v>
      </c>
      <c r="G8" s="5">
        <f t="shared" si="0"/>
        <v>22588.080000001006</v>
      </c>
      <c r="H8" s="5">
        <f t="shared" si="1"/>
        <v>99.688327600916125</v>
      </c>
    </row>
    <row r="9" spans="1:9" ht="60">
      <c r="A9" s="6" t="s">
        <v>7</v>
      </c>
      <c r="B9" s="7" t="s">
        <v>8</v>
      </c>
      <c r="C9" s="8">
        <v>16738945</v>
      </c>
      <c r="D9" s="8">
        <v>7247379</v>
      </c>
      <c r="E9" s="8">
        <v>7224790.919999999</v>
      </c>
      <c r="F9" s="8">
        <v>7224790.919999999</v>
      </c>
      <c r="G9" s="8">
        <f t="shared" si="0"/>
        <v>22588.080000001006</v>
      </c>
      <c r="H9" s="8">
        <f t="shared" si="1"/>
        <v>99.688327600916125</v>
      </c>
    </row>
    <row r="10" spans="1:9">
      <c r="A10" s="3" t="s">
        <v>9</v>
      </c>
      <c r="B10" s="4" t="s">
        <v>10</v>
      </c>
      <c r="C10" s="5">
        <v>9309468</v>
      </c>
      <c r="D10" s="5">
        <v>4051665</v>
      </c>
      <c r="E10" s="5">
        <v>4030563.92</v>
      </c>
      <c r="F10" s="5">
        <v>4030563.92</v>
      </c>
      <c r="G10" s="5">
        <f t="shared" si="0"/>
        <v>21101.080000000075</v>
      </c>
      <c r="H10" s="5">
        <f t="shared" si="1"/>
        <v>99.479199785767079</v>
      </c>
    </row>
    <row r="11" spans="1:9">
      <c r="A11" s="6" t="s">
        <v>11</v>
      </c>
      <c r="B11" s="7" t="s">
        <v>12</v>
      </c>
      <c r="C11" s="8">
        <v>9309468</v>
      </c>
      <c r="D11" s="8">
        <v>4051665</v>
      </c>
      <c r="E11" s="8">
        <v>4030563.92</v>
      </c>
      <c r="F11" s="8">
        <v>4030563.92</v>
      </c>
      <c r="G11" s="8">
        <f t="shared" si="0"/>
        <v>21101.080000000075</v>
      </c>
      <c r="H11" s="8">
        <f t="shared" si="1"/>
        <v>99.479199785767079</v>
      </c>
    </row>
    <row r="12" spans="1:9">
      <c r="A12" s="3" t="s">
        <v>13</v>
      </c>
      <c r="B12" s="4" t="s">
        <v>14</v>
      </c>
      <c r="C12" s="5">
        <v>3754472</v>
      </c>
      <c r="D12" s="5">
        <v>1634127</v>
      </c>
      <c r="E12" s="5">
        <v>1436908.7200000002</v>
      </c>
      <c r="F12" s="5">
        <v>1436908.7200000002</v>
      </c>
      <c r="G12" s="5">
        <f t="shared" si="0"/>
        <v>197218.2799999998</v>
      </c>
      <c r="H12" s="5">
        <f t="shared" si="1"/>
        <v>87.931275843309621</v>
      </c>
    </row>
    <row r="13" spans="1:9" ht="90">
      <c r="A13" s="6" t="s">
        <v>15</v>
      </c>
      <c r="B13" s="7" t="s">
        <v>16</v>
      </c>
      <c r="C13" s="8">
        <v>1799740</v>
      </c>
      <c r="D13" s="8">
        <v>856653</v>
      </c>
      <c r="E13" s="8">
        <v>716774.88</v>
      </c>
      <c r="F13" s="8">
        <v>716774.88</v>
      </c>
      <c r="G13" s="8">
        <f t="shared" si="0"/>
        <v>139878.12</v>
      </c>
      <c r="H13" s="8">
        <f t="shared" si="1"/>
        <v>83.671554293278604</v>
      </c>
    </row>
    <row r="14" spans="1:9" ht="30">
      <c r="A14" s="6" t="s">
        <v>17</v>
      </c>
      <c r="B14" s="7" t="s">
        <v>18</v>
      </c>
      <c r="C14" s="8">
        <v>1280783</v>
      </c>
      <c r="D14" s="8">
        <v>465167</v>
      </c>
      <c r="E14" s="8">
        <v>462326.63999999996</v>
      </c>
      <c r="F14" s="8">
        <v>462326.63999999996</v>
      </c>
      <c r="G14" s="8">
        <f t="shared" si="0"/>
        <v>2840.3600000000442</v>
      </c>
      <c r="H14" s="8">
        <f t="shared" si="1"/>
        <v>99.389389187109131</v>
      </c>
    </row>
    <row r="15" spans="1:9" ht="45">
      <c r="A15" s="6" t="s">
        <v>19</v>
      </c>
      <c r="B15" s="7" t="s">
        <v>20</v>
      </c>
      <c r="C15" s="8">
        <v>169076</v>
      </c>
      <c r="D15" s="8">
        <v>84578</v>
      </c>
      <c r="E15" s="8">
        <v>37077</v>
      </c>
      <c r="F15" s="8">
        <v>37077</v>
      </c>
      <c r="G15" s="8">
        <f t="shared" si="0"/>
        <v>47501</v>
      </c>
      <c r="H15" s="8">
        <f t="shared" si="1"/>
        <v>43.837640994111943</v>
      </c>
    </row>
    <row r="16" spans="1:9">
      <c r="A16" s="6" t="s">
        <v>21</v>
      </c>
      <c r="B16" s="7" t="s">
        <v>22</v>
      </c>
      <c r="C16" s="8">
        <v>138293</v>
      </c>
      <c r="D16" s="8">
        <v>69149</v>
      </c>
      <c r="E16" s="8">
        <v>64151.83</v>
      </c>
      <c r="F16" s="8">
        <v>64151.83</v>
      </c>
      <c r="G16" s="8">
        <f t="shared" si="0"/>
        <v>4997.1699999999983</v>
      </c>
      <c r="H16" s="8">
        <f t="shared" si="1"/>
        <v>92.773330055387646</v>
      </c>
    </row>
    <row r="17" spans="1:8" ht="30">
      <c r="A17" s="6" t="s">
        <v>23</v>
      </c>
      <c r="B17" s="7" t="s">
        <v>24</v>
      </c>
      <c r="C17" s="8">
        <v>366580</v>
      </c>
      <c r="D17" s="8">
        <v>158580</v>
      </c>
      <c r="E17" s="8">
        <v>156578.37</v>
      </c>
      <c r="F17" s="8">
        <v>156578.37</v>
      </c>
      <c r="G17" s="8">
        <f t="shared" si="0"/>
        <v>2001.6300000000047</v>
      </c>
      <c r="H17" s="8">
        <f t="shared" si="1"/>
        <v>98.737779038970857</v>
      </c>
    </row>
    <row r="18" spans="1:8">
      <c r="A18" s="3" t="s">
        <v>25</v>
      </c>
      <c r="B18" s="4" t="s">
        <v>26</v>
      </c>
      <c r="C18" s="5">
        <v>2890604</v>
      </c>
      <c r="D18" s="5">
        <v>1185122</v>
      </c>
      <c r="E18" s="5">
        <v>1177525.1600000001</v>
      </c>
      <c r="F18" s="5">
        <v>1177336.3</v>
      </c>
      <c r="G18" s="5">
        <f t="shared" si="0"/>
        <v>7785.6999999999534</v>
      </c>
      <c r="H18" s="5">
        <f t="shared" si="1"/>
        <v>99.343046538668602</v>
      </c>
    </row>
    <row r="19" spans="1:8">
      <c r="A19" s="6" t="s">
        <v>27</v>
      </c>
      <c r="B19" s="7" t="s">
        <v>28</v>
      </c>
      <c r="C19" s="8">
        <v>857151</v>
      </c>
      <c r="D19" s="8">
        <v>315587</v>
      </c>
      <c r="E19" s="8">
        <v>312870.93000000005</v>
      </c>
      <c r="F19" s="8">
        <v>312682.07000000007</v>
      </c>
      <c r="G19" s="8">
        <f t="shared" si="0"/>
        <v>2904.9299999999348</v>
      </c>
      <c r="H19" s="8">
        <f t="shared" si="1"/>
        <v>99.079515315903393</v>
      </c>
    </row>
    <row r="20" spans="1:8" ht="45">
      <c r="A20" s="6" t="s">
        <v>29</v>
      </c>
      <c r="B20" s="7" t="s">
        <v>30</v>
      </c>
      <c r="C20" s="8">
        <v>2033453</v>
      </c>
      <c r="D20" s="8">
        <v>869535</v>
      </c>
      <c r="E20" s="8">
        <v>864654.23</v>
      </c>
      <c r="F20" s="8">
        <v>864654.23</v>
      </c>
      <c r="G20" s="8">
        <f t="shared" si="0"/>
        <v>4880.7700000000186</v>
      </c>
      <c r="H20" s="8">
        <f t="shared" si="1"/>
        <v>99.43869194454507</v>
      </c>
    </row>
    <row r="21" spans="1:8">
      <c r="A21" s="3" t="s">
        <v>31</v>
      </c>
      <c r="B21" s="4" t="s">
        <v>32</v>
      </c>
      <c r="C21" s="5">
        <v>5756845</v>
      </c>
      <c r="D21" s="5">
        <v>2760000</v>
      </c>
      <c r="E21" s="5">
        <v>2738993.48</v>
      </c>
      <c r="F21" s="5">
        <v>2738993.48</v>
      </c>
      <c r="G21" s="5">
        <f t="shared" si="0"/>
        <v>21006.520000000019</v>
      </c>
      <c r="H21" s="5">
        <f t="shared" si="1"/>
        <v>99.23889420289855</v>
      </c>
    </row>
    <row r="22" spans="1:8" ht="45">
      <c r="A22" s="6" t="s">
        <v>33</v>
      </c>
      <c r="B22" s="7" t="s">
        <v>34</v>
      </c>
      <c r="C22" s="8">
        <v>4171845</v>
      </c>
      <c r="D22" s="8">
        <v>2086960</v>
      </c>
      <c r="E22" s="8">
        <v>2086960</v>
      </c>
      <c r="F22" s="8">
        <v>2086960</v>
      </c>
      <c r="G22" s="8">
        <f t="shared" si="0"/>
        <v>0</v>
      </c>
      <c r="H22" s="8">
        <f t="shared" si="1"/>
        <v>100</v>
      </c>
    </row>
    <row r="23" spans="1:8">
      <c r="A23" s="6" t="s">
        <v>35</v>
      </c>
      <c r="B23" s="7" t="s">
        <v>36</v>
      </c>
      <c r="C23" s="8">
        <v>1570000</v>
      </c>
      <c r="D23" s="8">
        <v>658040</v>
      </c>
      <c r="E23" s="8">
        <v>639494.35</v>
      </c>
      <c r="F23" s="8">
        <v>639494.35</v>
      </c>
      <c r="G23" s="8">
        <f t="shared" si="0"/>
        <v>18545.650000000023</v>
      </c>
      <c r="H23" s="8">
        <f t="shared" si="1"/>
        <v>97.181683484286665</v>
      </c>
    </row>
    <row r="24" spans="1:8" ht="30">
      <c r="A24" s="6" t="s">
        <v>37</v>
      </c>
      <c r="B24" s="7" t="s">
        <v>38</v>
      </c>
      <c r="C24" s="8">
        <v>15000</v>
      </c>
      <c r="D24" s="8">
        <v>15000</v>
      </c>
      <c r="E24" s="8">
        <v>12539.13</v>
      </c>
      <c r="F24" s="8">
        <v>12539.13</v>
      </c>
      <c r="G24" s="8">
        <f t="shared" si="0"/>
        <v>2460.8700000000008</v>
      </c>
      <c r="H24" s="8">
        <f t="shared" si="1"/>
        <v>83.594200000000001</v>
      </c>
    </row>
    <row r="25" spans="1:8">
      <c r="A25" s="3" t="s">
        <v>39</v>
      </c>
      <c r="B25" s="4" t="s">
        <v>40</v>
      </c>
      <c r="C25" s="5">
        <v>46336</v>
      </c>
      <c r="D25" s="5">
        <v>36336</v>
      </c>
      <c r="E25" s="5">
        <v>26303.200000000001</v>
      </c>
      <c r="F25" s="5">
        <v>26303.200000000001</v>
      </c>
      <c r="G25" s="5">
        <f t="shared" si="0"/>
        <v>10032.799999999999</v>
      </c>
      <c r="H25" s="5">
        <f t="shared" si="1"/>
        <v>72.388815499779838</v>
      </c>
    </row>
    <row r="26" spans="1:8" ht="30">
      <c r="A26" s="6" t="s">
        <v>41</v>
      </c>
      <c r="B26" s="7" t="s">
        <v>42</v>
      </c>
      <c r="C26" s="8">
        <v>25500</v>
      </c>
      <c r="D26" s="8">
        <v>15500</v>
      </c>
      <c r="E26" s="8">
        <v>5467.2</v>
      </c>
      <c r="F26" s="8">
        <v>5467.2</v>
      </c>
      <c r="G26" s="8">
        <f t="shared" si="0"/>
        <v>10032.799999999999</v>
      </c>
      <c r="H26" s="8">
        <f t="shared" si="1"/>
        <v>35.272258064516123</v>
      </c>
    </row>
    <row r="27" spans="1:8">
      <c r="A27" s="6" t="s">
        <v>43</v>
      </c>
      <c r="B27" s="7" t="s">
        <v>44</v>
      </c>
      <c r="C27" s="8">
        <v>20836</v>
      </c>
      <c r="D27" s="8">
        <v>20836</v>
      </c>
      <c r="E27" s="8">
        <v>20836</v>
      </c>
      <c r="F27" s="8">
        <v>20836</v>
      </c>
      <c r="G27" s="8">
        <f t="shared" si="0"/>
        <v>0</v>
      </c>
      <c r="H27" s="8">
        <f t="shared" si="1"/>
        <v>100</v>
      </c>
    </row>
    <row r="28" spans="1:8">
      <c r="A28" s="3" t="s">
        <v>45</v>
      </c>
      <c r="B28" s="4" t="s">
        <v>46</v>
      </c>
      <c r="C28" s="5">
        <v>93000</v>
      </c>
      <c r="D28" s="5">
        <v>93000</v>
      </c>
      <c r="E28" s="5">
        <v>89727.3</v>
      </c>
      <c r="F28" s="5">
        <v>89727.3</v>
      </c>
      <c r="G28" s="5">
        <f t="shared" si="0"/>
        <v>3272.6999999999971</v>
      </c>
      <c r="H28" s="5">
        <f t="shared" si="1"/>
        <v>96.480967741935487</v>
      </c>
    </row>
    <row r="29" spans="1:8" ht="30">
      <c r="A29" s="6" t="s">
        <v>47</v>
      </c>
      <c r="B29" s="7" t="s">
        <v>48</v>
      </c>
      <c r="C29" s="8">
        <v>93000</v>
      </c>
      <c r="D29" s="8">
        <v>93000</v>
      </c>
      <c r="E29" s="8">
        <v>89727.3</v>
      </c>
      <c r="F29" s="8">
        <v>89727.3</v>
      </c>
      <c r="G29" s="8">
        <f t="shared" si="0"/>
        <v>3272.6999999999971</v>
      </c>
      <c r="H29" s="8">
        <f t="shared" si="1"/>
        <v>96.480967741935487</v>
      </c>
    </row>
    <row r="30" spans="1:8">
      <c r="A30" s="3" t="s">
        <v>49</v>
      </c>
      <c r="B30" s="4" t="s">
        <v>50</v>
      </c>
      <c r="C30" s="5">
        <v>4743814</v>
      </c>
      <c r="D30" s="5">
        <v>4003946</v>
      </c>
      <c r="E30" s="5">
        <v>3998946</v>
      </c>
      <c r="F30" s="5">
        <v>3998946</v>
      </c>
      <c r="G30" s="5">
        <f t="shared" si="0"/>
        <v>5000</v>
      </c>
      <c r="H30" s="5">
        <f t="shared" si="1"/>
        <v>99.875123190972104</v>
      </c>
    </row>
    <row r="31" spans="1:8" ht="75">
      <c r="A31" s="6" t="s">
        <v>51</v>
      </c>
      <c r="B31" s="7" t="s">
        <v>52</v>
      </c>
      <c r="C31" s="8">
        <v>777800</v>
      </c>
      <c r="D31" s="8">
        <v>380910</v>
      </c>
      <c r="E31" s="8">
        <v>380910</v>
      </c>
      <c r="F31" s="8">
        <v>380910</v>
      </c>
      <c r="G31" s="8">
        <f t="shared" si="0"/>
        <v>0</v>
      </c>
      <c r="H31" s="8">
        <f t="shared" si="1"/>
        <v>100</v>
      </c>
    </row>
    <row r="32" spans="1:8">
      <c r="A32" s="6" t="s">
        <v>53</v>
      </c>
      <c r="B32" s="7" t="s">
        <v>54</v>
      </c>
      <c r="C32" s="8">
        <v>3966014</v>
      </c>
      <c r="D32" s="8">
        <v>3623036</v>
      </c>
      <c r="E32" s="8">
        <v>3618036</v>
      </c>
      <c r="F32" s="8">
        <v>3618036</v>
      </c>
      <c r="G32" s="8">
        <f t="shared" si="0"/>
        <v>5000</v>
      </c>
      <c r="H32" s="8">
        <f t="shared" si="1"/>
        <v>99.861994194923824</v>
      </c>
    </row>
    <row r="33" spans="1:8">
      <c r="A33" s="3" t="s">
        <v>55</v>
      </c>
      <c r="B33" s="4" t="s">
        <v>56</v>
      </c>
      <c r="C33" s="5">
        <v>38809342</v>
      </c>
      <c r="D33" s="5">
        <v>20807082</v>
      </c>
      <c r="E33" s="5">
        <v>20126135.609999992</v>
      </c>
      <c r="F33" s="5">
        <v>20126135.609999992</v>
      </c>
      <c r="G33" s="5">
        <f t="shared" si="0"/>
        <v>680946.39000000805</v>
      </c>
      <c r="H33" s="5">
        <f t="shared" si="1"/>
        <v>96.727333558833436</v>
      </c>
    </row>
    <row r="34" spans="1:8">
      <c r="A34" s="3" t="s">
        <v>5</v>
      </c>
      <c r="B34" s="4" t="s">
        <v>6</v>
      </c>
      <c r="C34" s="5">
        <v>743570</v>
      </c>
      <c r="D34" s="5">
        <v>359341</v>
      </c>
      <c r="E34" s="5">
        <v>356586.46</v>
      </c>
      <c r="F34" s="5">
        <v>356586.46</v>
      </c>
      <c r="G34" s="5">
        <f t="shared" si="0"/>
        <v>2754.539999999979</v>
      </c>
      <c r="H34" s="5">
        <f t="shared" si="1"/>
        <v>99.233446781747702</v>
      </c>
    </row>
    <row r="35" spans="1:8" ht="45">
      <c r="A35" s="6" t="s">
        <v>57</v>
      </c>
      <c r="B35" s="7" t="s">
        <v>58</v>
      </c>
      <c r="C35" s="8">
        <v>743570</v>
      </c>
      <c r="D35" s="8">
        <v>359341</v>
      </c>
      <c r="E35" s="8">
        <v>356586.46</v>
      </c>
      <c r="F35" s="8">
        <v>356586.46</v>
      </c>
      <c r="G35" s="8">
        <f t="shared" si="0"/>
        <v>2754.539999999979</v>
      </c>
      <c r="H35" s="8">
        <f t="shared" si="1"/>
        <v>99.233446781747702</v>
      </c>
    </row>
    <row r="36" spans="1:8">
      <c r="A36" s="3" t="s">
        <v>9</v>
      </c>
      <c r="B36" s="4" t="s">
        <v>10</v>
      </c>
      <c r="C36" s="5">
        <v>37180660</v>
      </c>
      <c r="D36" s="5">
        <v>20032366</v>
      </c>
      <c r="E36" s="5">
        <v>19374156.089999996</v>
      </c>
      <c r="F36" s="5">
        <v>19374156.089999996</v>
      </c>
      <c r="G36" s="5">
        <f t="shared" si="0"/>
        <v>658209.91000000387</v>
      </c>
      <c r="H36" s="5">
        <f t="shared" si="1"/>
        <v>96.714267750499346</v>
      </c>
    </row>
    <row r="37" spans="1:8" ht="60">
      <c r="A37" s="6" t="s">
        <v>59</v>
      </c>
      <c r="B37" s="7" t="s">
        <v>60</v>
      </c>
      <c r="C37" s="8">
        <v>33517784</v>
      </c>
      <c r="D37" s="8">
        <v>18079312</v>
      </c>
      <c r="E37" s="8">
        <v>17480529.91</v>
      </c>
      <c r="F37" s="8">
        <v>17480529.91</v>
      </c>
      <c r="G37" s="8">
        <f t="shared" si="0"/>
        <v>598782.08999999985</v>
      </c>
      <c r="H37" s="8">
        <f t="shared" si="1"/>
        <v>96.688026126215419</v>
      </c>
    </row>
    <row r="38" spans="1:8">
      <c r="A38" s="6" t="s">
        <v>61</v>
      </c>
      <c r="B38" s="7" t="s">
        <v>62</v>
      </c>
      <c r="C38" s="8">
        <v>923706</v>
      </c>
      <c r="D38" s="8">
        <v>488509</v>
      </c>
      <c r="E38" s="8">
        <v>445539.24</v>
      </c>
      <c r="F38" s="8">
        <v>445539.24</v>
      </c>
      <c r="G38" s="8">
        <f t="shared" si="0"/>
        <v>42969.760000000009</v>
      </c>
      <c r="H38" s="8">
        <f t="shared" si="1"/>
        <v>91.203895936410589</v>
      </c>
    </row>
    <row r="39" spans="1:8" ht="30">
      <c r="A39" s="6" t="s">
        <v>63</v>
      </c>
      <c r="B39" s="7" t="s">
        <v>64</v>
      </c>
      <c r="C39" s="8">
        <v>2737360</v>
      </c>
      <c r="D39" s="8">
        <v>1462735</v>
      </c>
      <c r="E39" s="8">
        <v>1446276.9399999997</v>
      </c>
      <c r="F39" s="8">
        <v>1446276.9399999997</v>
      </c>
      <c r="G39" s="8">
        <f t="shared" si="0"/>
        <v>16458.060000000289</v>
      </c>
      <c r="H39" s="8">
        <f t="shared" si="1"/>
        <v>98.874843358503057</v>
      </c>
    </row>
    <row r="40" spans="1:8">
      <c r="A40" s="6" t="s">
        <v>65</v>
      </c>
      <c r="B40" s="7" t="s">
        <v>66</v>
      </c>
      <c r="C40" s="8">
        <v>1810</v>
      </c>
      <c r="D40" s="8">
        <v>1810</v>
      </c>
      <c r="E40" s="8">
        <v>1810</v>
      </c>
      <c r="F40" s="8">
        <v>1810</v>
      </c>
      <c r="G40" s="8">
        <f t="shared" si="0"/>
        <v>0</v>
      </c>
      <c r="H40" s="8">
        <f t="shared" si="1"/>
        <v>100</v>
      </c>
    </row>
    <row r="41" spans="1:8">
      <c r="A41" s="3" t="s">
        <v>13</v>
      </c>
      <c r="B41" s="4" t="s">
        <v>14</v>
      </c>
      <c r="C41" s="5">
        <v>40618</v>
      </c>
      <c r="D41" s="5">
        <v>0</v>
      </c>
      <c r="E41" s="5">
        <v>0</v>
      </c>
      <c r="F41" s="5">
        <v>0</v>
      </c>
      <c r="G41" s="5">
        <f t="shared" si="0"/>
        <v>0</v>
      </c>
      <c r="H41" s="5">
        <f t="shared" si="1"/>
        <v>0</v>
      </c>
    </row>
    <row r="42" spans="1:8" ht="60">
      <c r="A42" s="6" t="s">
        <v>67</v>
      </c>
      <c r="B42" s="7" t="s">
        <v>68</v>
      </c>
      <c r="C42" s="8">
        <v>40618</v>
      </c>
      <c r="D42" s="8">
        <v>0</v>
      </c>
      <c r="E42" s="8">
        <v>0</v>
      </c>
      <c r="F42" s="8">
        <v>0</v>
      </c>
      <c r="G42" s="8">
        <f t="shared" si="0"/>
        <v>0</v>
      </c>
      <c r="H42" s="8">
        <f t="shared" si="1"/>
        <v>0</v>
      </c>
    </row>
    <row r="43" spans="1:8">
      <c r="A43" s="3" t="s">
        <v>69</v>
      </c>
      <c r="B43" s="4" t="s">
        <v>70</v>
      </c>
      <c r="C43" s="5">
        <v>844494</v>
      </c>
      <c r="D43" s="5">
        <v>415375</v>
      </c>
      <c r="E43" s="5">
        <v>395393.06</v>
      </c>
      <c r="F43" s="5">
        <v>395393.06</v>
      </c>
      <c r="G43" s="5">
        <f t="shared" si="0"/>
        <v>19981.940000000002</v>
      </c>
      <c r="H43" s="5">
        <f t="shared" si="1"/>
        <v>95.189421606981639</v>
      </c>
    </row>
    <row r="44" spans="1:8" ht="30">
      <c r="A44" s="6" t="s">
        <v>71</v>
      </c>
      <c r="B44" s="7" t="s">
        <v>72</v>
      </c>
      <c r="C44" s="8">
        <v>844494</v>
      </c>
      <c r="D44" s="8">
        <v>415375</v>
      </c>
      <c r="E44" s="8">
        <v>395393.06</v>
      </c>
      <c r="F44" s="8">
        <v>395393.06</v>
      </c>
      <c r="G44" s="8">
        <f t="shared" si="0"/>
        <v>19981.940000000002</v>
      </c>
      <c r="H44" s="8">
        <f t="shared" si="1"/>
        <v>95.189421606981639</v>
      </c>
    </row>
    <row r="45" spans="1:8">
      <c r="A45" s="22" t="s">
        <v>79</v>
      </c>
      <c r="B45" s="23"/>
      <c r="C45" s="5">
        <v>82142826</v>
      </c>
      <c r="D45" s="5">
        <v>41818657</v>
      </c>
      <c r="E45" s="5">
        <v>40849894.309999995</v>
      </c>
      <c r="F45" s="5">
        <v>40849705.449999996</v>
      </c>
      <c r="G45" s="5">
        <f t="shared" si="0"/>
        <v>968951.55000000447</v>
      </c>
      <c r="H45" s="5">
        <f t="shared" si="1"/>
        <v>97.682968274184404</v>
      </c>
    </row>
    <row r="46" spans="1:8">
      <c r="A46" s="16" t="s">
        <v>3</v>
      </c>
      <c r="B46" s="17" t="s">
        <v>4</v>
      </c>
      <c r="C46" s="5">
        <v>1510621.72</v>
      </c>
      <c r="D46" s="5">
        <v>1140176.8599999999</v>
      </c>
      <c r="E46" s="5">
        <v>467902.3</v>
      </c>
      <c r="F46" s="5">
        <v>590057.62</v>
      </c>
      <c r="G46" s="5">
        <v>550119.23999999987</v>
      </c>
      <c r="H46" s="5">
        <v>51.751411618720276</v>
      </c>
    </row>
    <row r="47" spans="1:8">
      <c r="A47" s="16" t="s">
        <v>9</v>
      </c>
      <c r="B47" s="17" t="s">
        <v>10</v>
      </c>
      <c r="C47" s="5">
        <v>533402.47</v>
      </c>
      <c r="D47" s="5">
        <v>272901.23499999999</v>
      </c>
      <c r="E47" s="5">
        <v>0</v>
      </c>
      <c r="F47" s="5">
        <v>45236.4</v>
      </c>
      <c r="G47" s="5">
        <v>227664.83499999999</v>
      </c>
      <c r="H47" s="5">
        <v>16.576106736929937</v>
      </c>
    </row>
    <row r="48" spans="1:8">
      <c r="A48" s="18" t="s">
        <v>11</v>
      </c>
      <c r="B48" s="19" t="s">
        <v>12</v>
      </c>
      <c r="C48" s="8">
        <v>533402.47</v>
      </c>
      <c r="D48" s="8">
        <v>272901.23499999999</v>
      </c>
      <c r="E48" s="8">
        <v>0</v>
      </c>
      <c r="F48" s="8">
        <v>45236.4</v>
      </c>
      <c r="G48" s="8">
        <v>227664.83499999999</v>
      </c>
      <c r="H48" s="8">
        <v>16.576106736929937</v>
      </c>
    </row>
    <row r="49" spans="1:8">
      <c r="A49" s="16" t="s">
        <v>13</v>
      </c>
      <c r="B49" s="17" t="s">
        <v>14</v>
      </c>
      <c r="C49" s="5">
        <v>41706.69</v>
      </c>
      <c r="D49" s="5">
        <v>20853.345000000001</v>
      </c>
      <c r="E49" s="5">
        <v>0</v>
      </c>
      <c r="F49" s="5">
        <v>41706.69</v>
      </c>
      <c r="G49" s="5">
        <v>-20853.345000000001</v>
      </c>
      <c r="H49" s="5">
        <v>200</v>
      </c>
    </row>
    <row r="50" spans="1:8">
      <c r="A50" s="18" t="s">
        <v>21</v>
      </c>
      <c r="B50" s="19" t="s">
        <v>22</v>
      </c>
      <c r="C50" s="8">
        <v>41706.69</v>
      </c>
      <c r="D50" s="8">
        <v>20853.345000000001</v>
      </c>
      <c r="E50" s="8">
        <v>0</v>
      </c>
      <c r="F50" s="8">
        <v>41706.69</v>
      </c>
      <c r="G50" s="8">
        <v>-20853.345000000001</v>
      </c>
      <c r="H50" s="8">
        <v>200</v>
      </c>
    </row>
    <row r="51" spans="1:8">
      <c r="A51" s="16" t="s">
        <v>25</v>
      </c>
      <c r="B51" s="17" t="s">
        <v>26</v>
      </c>
      <c r="C51" s="5">
        <v>29466</v>
      </c>
      <c r="D51" s="5">
        <v>29466</v>
      </c>
      <c r="E51" s="5">
        <v>29466</v>
      </c>
      <c r="F51" s="5">
        <v>29466</v>
      </c>
      <c r="G51" s="5">
        <v>0</v>
      </c>
      <c r="H51" s="5">
        <v>100</v>
      </c>
    </row>
    <row r="52" spans="1:8" ht="45">
      <c r="A52" s="18" t="s">
        <v>29</v>
      </c>
      <c r="B52" s="19" t="s">
        <v>30</v>
      </c>
      <c r="C52" s="8">
        <v>29466</v>
      </c>
      <c r="D52" s="8">
        <v>29466</v>
      </c>
      <c r="E52" s="8">
        <v>29466</v>
      </c>
      <c r="F52" s="8">
        <v>29466</v>
      </c>
      <c r="G52" s="8">
        <v>0</v>
      </c>
      <c r="H52" s="8">
        <v>100</v>
      </c>
    </row>
    <row r="53" spans="1:8">
      <c r="A53" s="16" t="s">
        <v>31</v>
      </c>
      <c r="B53" s="17" t="s">
        <v>32</v>
      </c>
      <c r="C53" s="5">
        <v>312950.56</v>
      </c>
      <c r="D53" s="5">
        <v>223860.28</v>
      </c>
      <c r="E53" s="5">
        <v>42870</v>
      </c>
      <c r="F53" s="5">
        <v>78082.23</v>
      </c>
      <c r="G53" s="5">
        <v>145778.04999999999</v>
      </c>
      <c r="H53" s="5">
        <v>34.879894727193225</v>
      </c>
    </row>
    <row r="54" spans="1:8">
      <c r="A54" s="18" t="s">
        <v>35</v>
      </c>
      <c r="B54" s="19" t="s">
        <v>36</v>
      </c>
      <c r="C54" s="8">
        <v>312950.56</v>
      </c>
      <c r="D54" s="8">
        <v>223860.28</v>
      </c>
      <c r="E54" s="8">
        <v>42870</v>
      </c>
      <c r="F54" s="8">
        <v>78082.23</v>
      </c>
      <c r="G54" s="8">
        <v>145778.04999999999</v>
      </c>
      <c r="H54" s="8">
        <v>34.879894727193225</v>
      </c>
    </row>
    <row r="55" spans="1:8">
      <c r="A55" s="16" t="s">
        <v>39</v>
      </c>
      <c r="B55" s="17" t="s">
        <v>40</v>
      </c>
      <c r="C55" s="5">
        <v>426096</v>
      </c>
      <c r="D55" s="5">
        <v>426096</v>
      </c>
      <c r="E55" s="5">
        <v>341796.3</v>
      </c>
      <c r="F55" s="5">
        <v>341796.3</v>
      </c>
      <c r="G55" s="5">
        <v>84299.700000000012</v>
      </c>
      <c r="H55" s="5">
        <v>80.215796440238819</v>
      </c>
    </row>
    <row r="56" spans="1:8">
      <c r="A56" s="18" t="s">
        <v>80</v>
      </c>
      <c r="B56" s="19" t="s">
        <v>81</v>
      </c>
      <c r="C56" s="8">
        <v>283513</v>
      </c>
      <c r="D56" s="8">
        <v>283513</v>
      </c>
      <c r="E56" s="8">
        <v>283513</v>
      </c>
      <c r="F56" s="8">
        <v>283513</v>
      </c>
      <c r="G56" s="8">
        <v>0</v>
      </c>
      <c r="H56" s="8">
        <v>100</v>
      </c>
    </row>
    <row r="57" spans="1:8" ht="30">
      <c r="A57" s="18" t="s">
        <v>82</v>
      </c>
      <c r="B57" s="19" t="s">
        <v>83</v>
      </c>
      <c r="C57" s="8">
        <v>58355</v>
      </c>
      <c r="D57" s="8">
        <v>58355</v>
      </c>
      <c r="E57" s="8">
        <v>58283.3</v>
      </c>
      <c r="F57" s="8">
        <v>58283.3</v>
      </c>
      <c r="G57" s="8">
        <v>71.69999999999709</v>
      </c>
      <c r="H57" s="8">
        <v>99.877131351212412</v>
      </c>
    </row>
    <row r="58" spans="1:8" ht="30">
      <c r="A58" s="18" t="s">
        <v>84</v>
      </c>
      <c r="B58" s="19" t="s">
        <v>85</v>
      </c>
      <c r="C58" s="8">
        <v>84228</v>
      </c>
      <c r="D58" s="8">
        <v>84228</v>
      </c>
      <c r="E58" s="8">
        <v>0</v>
      </c>
      <c r="F58" s="8">
        <v>0</v>
      </c>
      <c r="G58" s="8">
        <v>84228</v>
      </c>
      <c r="H58" s="8">
        <v>0</v>
      </c>
    </row>
    <row r="59" spans="1:8">
      <c r="A59" s="16" t="s">
        <v>45</v>
      </c>
      <c r="B59" s="17" t="s">
        <v>46</v>
      </c>
      <c r="C59" s="5">
        <v>167000</v>
      </c>
      <c r="D59" s="5">
        <v>167000</v>
      </c>
      <c r="E59" s="5">
        <v>53770</v>
      </c>
      <c r="F59" s="5">
        <v>53770</v>
      </c>
      <c r="G59" s="5">
        <v>113230</v>
      </c>
      <c r="H59" s="5">
        <v>32.197604790419163</v>
      </c>
    </row>
    <row r="60" spans="1:8" ht="30">
      <c r="A60" s="18" t="s">
        <v>47</v>
      </c>
      <c r="B60" s="19" t="s">
        <v>48</v>
      </c>
      <c r="C60" s="8">
        <v>167000</v>
      </c>
      <c r="D60" s="8">
        <v>167000</v>
      </c>
      <c r="E60" s="8">
        <v>53770</v>
      </c>
      <c r="F60" s="8">
        <v>53770</v>
      </c>
      <c r="G60" s="8">
        <v>113230</v>
      </c>
      <c r="H60" s="8">
        <v>32.197604790419163</v>
      </c>
    </row>
    <row r="61" spans="1:8">
      <c r="A61" s="16" t="s">
        <v>55</v>
      </c>
      <c r="B61" s="17" t="s">
        <v>56</v>
      </c>
      <c r="C61" s="5">
        <v>2858184</v>
      </c>
      <c r="D61" s="5">
        <v>1359899.86</v>
      </c>
      <c r="E61" s="5">
        <v>319863.7</v>
      </c>
      <c r="F61" s="5">
        <v>1344076.5599999998</v>
      </c>
      <c r="G61" s="5">
        <v>15823.300000000279</v>
      </c>
      <c r="H61" s="5">
        <v>98.836436382896579</v>
      </c>
    </row>
    <row r="62" spans="1:8">
      <c r="A62" s="16" t="s">
        <v>9</v>
      </c>
      <c r="B62" s="17" t="s">
        <v>10</v>
      </c>
      <c r="C62" s="5">
        <v>1608184</v>
      </c>
      <c r="D62" s="5">
        <v>1309899.8600000001</v>
      </c>
      <c r="E62" s="5">
        <v>285687</v>
      </c>
      <c r="F62" s="5">
        <v>1309899.8599999999</v>
      </c>
      <c r="G62" s="5">
        <v>0</v>
      </c>
      <c r="H62" s="5">
        <v>99.999999999999972</v>
      </c>
    </row>
    <row r="63" spans="1:8" ht="60">
      <c r="A63" s="18" t="s">
        <v>59</v>
      </c>
      <c r="B63" s="19" t="s">
        <v>60</v>
      </c>
      <c r="C63" s="8">
        <v>1608184</v>
      </c>
      <c r="D63" s="8">
        <v>1309899.8600000001</v>
      </c>
      <c r="E63" s="8">
        <v>285687</v>
      </c>
      <c r="F63" s="8">
        <v>1309899.8599999999</v>
      </c>
      <c r="G63" s="8">
        <v>0</v>
      </c>
      <c r="H63" s="8">
        <v>99.999999999999972</v>
      </c>
    </row>
    <row r="64" spans="1:8">
      <c r="A64" s="16" t="s">
        <v>39</v>
      </c>
      <c r="B64" s="17" t="s">
        <v>40</v>
      </c>
      <c r="C64" s="5">
        <v>1250000</v>
      </c>
      <c r="D64" s="5">
        <v>50000</v>
      </c>
      <c r="E64" s="5">
        <v>34176.699999999997</v>
      </c>
      <c r="F64" s="5">
        <v>34176.699999999997</v>
      </c>
      <c r="G64" s="5">
        <v>15823.300000000003</v>
      </c>
      <c r="H64" s="5">
        <v>68.353399999999993</v>
      </c>
    </row>
    <row r="65" spans="1:8">
      <c r="A65" s="18" t="s">
        <v>86</v>
      </c>
      <c r="B65" s="19" t="s">
        <v>87</v>
      </c>
      <c r="C65" s="8">
        <v>1250000</v>
      </c>
      <c r="D65" s="8">
        <v>50000</v>
      </c>
      <c r="E65" s="8">
        <v>34176.699999999997</v>
      </c>
      <c r="F65" s="8">
        <v>34176.699999999997</v>
      </c>
      <c r="G65" s="8">
        <v>15823.300000000003</v>
      </c>
      <c r="H65" s="8">
        <v>68.353399999999993</v>
      </c>
    </row>
    <row r="66" spans="1:8">
      <c r="A66" s="24" t="s">
        <v>88</v>
      </c>
      <c r="B66" s="25"/>
      <c r="C66" s="13">
        <v>4368805.72</v>
      </c>
      <c r="D66" s="13">
        <v>2500076.7199999997</v>
      </c>
      <c r="E66" s="13">
        <v>787766</v>
      </c>
      <c r="F66" s="13">
        <v>1934134.18</v>
      </c>
      <c r="G66" s="13">
        <v>565942.5399999998</v>
      </c>
      <c r="H66" s="13">
        <v>77.362993084468229</v>
      </c>
    </row>
    <row r="67" spans="1:8" ht="15.75">
      <c r="A67" s="26" t="s">
        <v>89</v>
      </c>
      <c r="B67" s="27"/>
      <c r="C67" s="21">
        <f>C66+C45</f>
        <v>86511631.719999999</v>
      </c>
      <c r="D67" s="21">
        <f t="shared" ref="D67:F67" si="2">D66+D45</f>
        <v>44318733.719999999</v>
      </c>
      <c r="E67" s="21">
        <f t="shared" si="2"/>
        <v>41637660.309999995</v>
      </c>
      <c r="F67" s="21">
        <f t="shared" si="2"/>
        <v>42783839.629999995</v>
      </c>
      <c r="G67" s="21">
        <f>D67-F67</f>
        <v>1534894.0900000036</v>
      </c>
      <c r="H67" s="21">
        <f>IF(D67=0,0,(F67/D67)*100)</f>
        <v>96.53669236197662</v>
      </c>
    </row>
    <row r="70" spans="1:8">
      <c r="B70" s="9" t="s">
        <v>90</v>
      </c>
      <c r="F70" s="9" t="s">
        <v>91</v>
      </c>
    </row>
  </sheetData>
  <mergeCells count="7">
    <mergeCell ref="A45:B45"/>
    <mergeCell ref="A66:B66"/>
    <mergeCell ref="A67:B67"/>
    <mergeCell ref="F1:H1"/>
    <mergeCell ref="F2:H2"/>
    <mergeCell ref="F3:H3"/>
    <mergeCell ref="A5:H5"/>
  </mergeCells>
  <pageMargins left="0.31496062992125984" right="0.2" top="0.39370078740157483" bottom="0.39370078740157483" header="0" footer="0"/>
  <pageSetup paperSize="9" scale="6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BUH02</dc:creator>
  <cp:lastModifiedBy>BUH02</cp:lastModifiedBy>
  <cp:lastPrinted>2020-10-21T08:08:52Z</cp:lastPrinted>
  <dcterms:created xsi:type="dcterms:W3CDTF">2020-09-22T06:37:36Z</dcterms:created>
  <dcterms:modified xsi:type="dcterms:W3CDTF">2020-10-21T08:10:41Z</dcterms:modified>
</cp:coreProperties>
</file>