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5" i="1"/>
  <c r="O45"/>
  <c r="N45"/>
  <c r="M45"/>
  <c r="L45"/>
  <c r="K45"/>
  <c r="J45"/>
  <c r="I45"/>
  <c r="H45"/>
  <c r="G45"/>
  <c r="F45"/>
  <c r="P46"/>
  <c r="O46"/>
  <c r="N46"/>
  <c r="M46"/>
  <c r="L46"/>
  <c r="K46"/>
  <c r="J46"/>
  <c r="I46"/>
  <c r="H46"/>
  <c r="G46"/>
  <c r="F46"/>
  <c r="P48"/>
  <c r="O48"/>
  <c r="N48"/>
  <c r="M48"/>
  <c r="L48"/>
  <c r="K48"/>
  <c r="J48"/>
  <c r="I48"/>
  <c r="H48"/>
  <c r="G48"/>
  <c r="F48"/>
  <c r="E45"/>
  <c r="E46"/>
  <c r="E48"/>
  <c r="P33"/>
  <c r="O33"/>
  <c r="N33"/>
  <c r="M33"/>
  <c r="L33"/>
  <c r="K33"/>
  <c r="J33"/>
  <c r="I33"/>
  <c r="H33"/>
  <c r="G33"/>
  <c r="F33"/>
  <c r="P34"/>
  <c r="O34"/>
  <c r="N34"/>
  <c r="M34"/>
  <c r="L34"/>
  <c r="K34"/>
  <c r="J34"/>
  <c r="I34"/>
  <c r="H34"/>
  <c r="G34"/>
  <c r="F34"/>
  <c r="P39"/>
  <c r="O39"/>
  <c r="N39"/>
  <c r="M39"/>
  <c r="L39"/>
  <c r="K39"/>
  <c r="J39"/>
  <c r="I39"/>
  <c r="H39"/>
  <c r="G39"/>
  <c r="F39"/>
  <c r="P42"/>
  <c r="O42"/>
  <c r="N42"/>
  <c r="M42"/>
  <c r="L42"/>
  <c r="K42"/>
  <c r="J42"/>
  <c r="I42"/>
  <c r="H42"/>
  <c r="G42"/>
  <c r="F42"/>
  <c r="E42"/>
  <c r="E39"/>
  <c r="E34"/>
  <c r="P29"/>
  <c r="O29"/>
  <c r="N29"/>
  <c r="M29"/>
  <c r="L29"/>
  <c r="K29"/>
  <c r="J29"/>
  <c r="I29"/>
  <c r="H29"/>
  <c r="G29"/>
  <c r="F29"/>
  <c r="E29"/>
  <c r="P25"/>
  <c r="O25"/>
  <c r="N25"/>
  <c r="M25"/>
  <c r="L25"/>
  <c r="K25"/>
  <c r="J25"/>
  <c r="I25"/>
  <c r="H25"/>
  <c r="G25"/>
  <c r="F25"/>
  <c r="E25"/>
  <c r="E19"/>
  <c r="P19"/>
  <c r="O19"/>
  <c r="N19"/>
  <c r="M19"/>
  <c r="L19"/>
  <c r="K19"/>
  <c r="J19"/>
  <c r="I19"/>
  <c r="H19"/>
  <c r="G19"/>
  <c r="F19"/>
  <c r="P16"/>
  <c r="P50"/>
  <c r="P49"/>
  <c r="P47"/>
  <c r="P44"/>
  <c r="P43"/>
  <c r="P41"/>
  <c r="P40"/>
  <c r="P38"/>
  <c r="P37"/>
  <c r="P36"/>
  <c r="P35"/>
  <c r="P32"/>
  <c r="P31"/>
  <c r="P30"/>
  <c r="P28"/>
  <c r="P27"/>
  <c r="P26"/>
  <c r="P24"/>
  <c r="P23"/>
  <c r="P22"/>
  <c r="P21"/>
  <c r="P20"/>
  <c r="P18"/>
  <c r="P17"/>
  <c r="P15"/>
  <c r="P14"/>
  <c r="P13"/>
  <c r="E33" l="1"/>
</calcChain>
</file>

<file path=xl/sharedStrings.xml><?xml version="1.0" encoding="utf-8"?>
<sst xmlns="http://schemas.openxmlformats.org/spreadsheetml/2006/main" count="137" uniqueCount="123">
  <si>
    <t>Додаток №3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</si>
  <si>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</si>
  <si>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</si>
  <si>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</si>
  <si>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</si>
  <si>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</si>
  <si>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</si>
  <si>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</si>
  <si>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</si>
  <si>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</si>
  <si>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</si>
  <si>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</si>
  <si>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</si>
  <si>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</si>
  <si>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</si>
  <si>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</si>
  <si>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</si>
  <si>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</si>
  <si>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</si>
  <si>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</si>
  <si>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</si>
  <si>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</si>
  <si>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</si>
  <si>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</si>
  <si>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</si>
  <si>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</si>
  <si>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</si>
  <si>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</si>
  <si>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</si>
  <si>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</si>
  <si>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</si>
  <si>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</si>
  <si>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</si>
  <si>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</si>
  <si>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</si>
  <si>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</si>
  <si>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</si>
  <si>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</si>
  <si>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</si>
  <si>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</si>
  <si>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</si>
  <si>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0213190</t>
  </si>
  <si>
    <t>3190</t>
  </si>
  <si>
    <t>Соціальний захист ветеранів війни та праці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</si>
  <si>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</si>
  <si>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</si>
  <si>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</si>
  <si>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</si>
  <si>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</si>
  <si>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</si>
  <si>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</si>
  <si>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</si>
  <si>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0214080</t>
  </si>
  <si>
    <t>4080</t>
  </si>
  <si>
    <t>Інші заклади та заходи в галузі культури і мистецтва</t>
  </si>
  <si>
    <t>0214082</t>
  </si>
  <si>
    <t>0829</t>
  </si>
  <si>
    <t>4082</t>
  </si>
  <si>
    <t>Інші заходи в галузі культури і мистецтва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</si>
  <si>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</si>
  <si>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</si>
  <si>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</si>
  <si>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</si>
  <si>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</si>
  <si>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</si>
  <si>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</si>
  <si>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</si>
  <si>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</si>
  <si>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</si>
  <si>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</si>
  <si>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0217320</t>
  </si>
  <si>
    <t>7320</t>
  </si>
  <si>
    <t>Будівництво об`єктів соціально-культурного призначення</t>
  </si>
  <si>
    <t>0217325</t>
  </si>
  <si>
    <t>0443</t>
  </si>
  <si>
    <t>7325</t>
  </si>
  <si>
    <t>Будівництво споруд, установ та закладів фізичної культури і спорту</t>
  </si>
  <si>
    <t>0217330</t>
  </si>
  <si>
    <t>7330</t>
  </si>
  <si>
    <t>Будівництво інших об`єктів соціальної та виробничої інфраструктури комунальної власності</t>
  </si>
  <si>
    <t>0217370</t>
  </si>
  <si>
    <t>0490</t>
  </si>
  <si>
    <t>7370</t>
  </si>
  <si>
    <t>Реалізація інших заходів щодо соціально-економічного розвитку територій</t>
  </si>
  <si>
    <t>0217440</t>
  </si>
  <si>
    <t>7440</t>
  </si>
  <si>
    <t>Утримання та розвиток транспортної інфраструктури</t>
  </si>
  <si>
    <t>0217442</t>
  </si>
  <si>
    <t>0456</t>
  </si>
  <si>
    <t>7442</t>
  </si>
  <si>
    <t>Утримання та розвиток інших об`єктів транспортної інфраструктури</t>
  </si>
  <si>
    <t>0217690</t>
  </si>
  <si>
    <t>7690</t>
  </si>
  <si>
    <t>Інша економічна діяльність</t>
  </si>
  <si>
    <t>0217693</t>
  </si>
  <si>
    <t>7693</t>
  </si>
  <si>
    <t>Інші заходи, пов`язані з економічною діяльністю</t>
  </si>
  <si>
    <t>0219310</t>
  </si>
  <si>
    <t>0180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</si>
  <si>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</si>
  <si>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</si>
  <si>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0219770</t>
  </si>
  <si>
    <t>9770</t>
  </si>
  <si>
    <t>Інші субвенції з місцевого бюджету</t>
  </si>
  <si>
    <t xml:space="preserve"> </t>
  </si>
  <si>
    <t>Л.П.Милашевич</t>
  </si>
  <si>
    <t>ЗМІНИ ДО  РОЗПОДІЛУ</t>
  </si>
  <si>
    <t>видатків бюджету  смт Семенівка на 2018 рік</t>
  </si>
  <si>
    <t>до рішення 33 сесії 1 скликання від 12.04.2018 року</t>
  </si>
  <si>
    <t>Освіта</t>
  </si>
  <si>
    <t>Соціальний захист та соціальне забезпечення</t>
  </si>
  <si>
    <t>Культура і мистецтво</t>
  </si>
  <si>
    <t>Житлово-комунальне господарство</t>
  </si>
  <si>
    <t>Економічна діяльність</t>
  </si>
  <si>
    <t>Будівництво та регіональний розвиток</t>
  </si>
  <si>
    <t>Транспорт та транспортна інфраструктура</t>
  </si>
  <si>
    <t>Інші програми та заходи, пов"язані з економічною діяльністю</t>
  </si>
  <si>
    <t>Міжбюджетні трансферти</t>
  </si>
  <si>
    <t>Субвенції з місцевого бюджету іншим бюджетам на здійснення програм у галузі освіти за рахунок субвенцій з державного бюджету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</si>
  <si>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</si>
  <si>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Селищний голова</t>
  </si>
  <si>
    <t xml:space="preserve">"Про внесення змін до показників бюджету Семенівської </t>
  </si>
  <si>
    <t>селищної об'єднаної територіальної громади на 2018 рік"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</si>
</sst>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tabSelected="1" topLeftCell="D1" workbookViewId="0">
      <selection activeCell="A6" sqref="A6:P6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 t="s">
        <v>0</v>
      </c>
      <c r="M1" s="2"/>
      <c r="N1" s="2"/>
      <c r="O1" s="2"/>
      <c r="P1" s="2"/>
    </row>
    <row r="2" spans="1:1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 t="s">
        <v>108</v>
      </c>
      <c r="M2" s="2"/>
      <c r="N2" s="2"/>
      <c r="O2" s="2"/>
      <c r="P2" s="2"/>
    </row>
    <row r="3" spans="1: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 t="s">
        <v>121</v>
      </c>
      <c r="M3" s="2"/>
      <c r="N3" s="2"/>
      <c r="O3" s="2"/>
      <c r="P3" s="2"/>
    </row>
    <row r="4" spans="1:1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 t="s">
        <v>122</v>
      </c>
      <c r="M4" s="2"/>
      <c r="N4" s="2"/>
      <c r="O4" s="2"/>
      <c r="P4" s="2"/>
    </row>
    <row r="5" spans="1:16">
      <c r="A5" s="23" t="s">
        <v>106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107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3" t="s">
        <v>1</v>
      </c>
    </row>
    <row r="8" spans="1:16">
      <c r="A8" s="25" t="s">
        <v>2</v>
      </c>
      <c r="B8" s="25" t="s">
        <v>3</v>
      </c>
      <c r="C8" s="25" t="s">
        <v>4</v>
      </c>
      <c r="D8" s="26" t="s">
        <v>5</v>
      </c>
      <c r="E8" s="26" t="s">
        <v>6</v>
      </c>
      <c r="F8" s="26"/>
      <c r="G8" s="26"/>
      <c r="H8" s="26"/>
      <c r="I8" s="26"/>
      <c r="J8" s="26" t="s">
        <v>13</v>
      </c>
      <c r="K8" s="26"/>
      <c r="L8" s="26"/>
      <c r="M8" s="26"/>
      <c r="N8" s="26"/>
      <c r="O8" s="26"/>
      <c r="P8" s="27" t="s">
        <v>15</v>
      </c>
    </row>
    <row r="9" spans="1:16">
      <c r="A9" s="26"/>
      <c r="B9" s="26"/>
      <c r="C9" s="26"/>
      <c r="D9" s="26"/>
      <c r="E9" s="27" t="s">
        <v>7</v>
      </c>
      <c r="F9" s="26" t="s">
        <v>8</v>
      </c>
      <c r="G9" s="26" t="s">
        <v>9</v>
      </c>
      <c r="H9" s="26"/>
      <c r="I9" s="26" t="s">
        <v>12</v>
      </c>
      <c r="J9" s="27" t="s">
        <v>7</v>
      </c>
      <c r="K9" s="26" t="s">
        <v>8</v>
      </c>
      <c r="L9" s="26" t="s">
        <v>9</v>
      </c>
      <c r="M9" s="26"/>
      <c r="N9" s="26" t="s">
        <v>12</v>
      </c>
      <c r="O9" s="4" t="s">
        <v>9</v>
      </c>
      <c r="P9" s="26"/>
    </row>
    <row r="10" spans="1:16">
      <c r="A10" s="26"/>
      <c r="B10" s="26"/>
      <c r="C10" s="26"/>
      <c r="D10" s="26"/>
      <c r="E10" s="26"/>
      <c r="F10" s="26"/>
      <c r="G10" s="26" t="s">
        <v>10</v>
      </c>
      <c r="H10" s="26" t="s">
        <v>11</v>
      </c>
      <c r="I10" s="26"/>
      <c r="J10" s="26"/>
      <c r="K10" s="26"/>
      <c r="L10" s="26" t="s">
        <v>10</v>
      </c>
      <c r="M10" s="26" t="s">
        <v>11</v>
      </c>
      <c r="N10" s="26"/>
      <c r="O10" s="26" t="s">
        <v>14</v>
      </c>
      <c r="P10" s="26"/>
    </row>
    <row r="11" spans="1:16" ht="44.25" customHeigh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16</v>
      </c>
      <c r="B13" s="7"/>
      <c r="C13" s="8"/>
      <c r="D13" s="9" t="s">
        <v>17</v>
      </c>
      <c r="E13" s="10">
        <v>913257</v>
      </c>
      <c r="F13" s="11">
        <v>763293</v>
      </c>
      <c r="G13" s="11">
        <v>2539770</v>
      </c>
      <c r="H13" s="11">
        <v>22980</v>
      </c>
      <c r="I13" s="11">
        <v>149964</v>
      </c>
      <c r="J13" s="10">
        <v>1587934</v>
      </c>
      <c r="K13" s="11">
        <v>0</v>
      </c>
      <c r="L13" s="11">
        <v>0</v>
      </c>
      <c r="M13" s="11">
        <v>0</v>
      </c>
      <c r="N13" s="11">
        <v>1587934</v>
      </c>
      <c r="O13" s="11">
        <v>1587934</v>
      </c>
      <c r="P13" s="10">
        <f t="shared" ref="P13:P50" si="0">E13+J13</f>
        <v>2501191</v>
      </c>
    </row>
    <row r="14" spans="1:16" ht="25.5">
      <c r="A14" s="6" t="s">
        <v>18</v>
      </c>
      <c r="B14" s="7"/>
      <c r="C14" s="8"/>
      <c r="D14" s="9" t="s">
        <v>17</v>
      </c>
      <c r="E14" s="10">
        <v>913257</v>
      </c>
      <c r="F14" s="11">
        <v>763293</v>
      </c>
      <c r="G14" s="11">
        <v>2539770</v>
      </c>
      <c r="H14" s="11">
        <v>22980</v>
      </c>
      <c r="I14" s="11">
        <v>149964</v>
      </c>
      <c r="J14" s="10">
        <v>1587934</v>
      </c>
      <c r="K14" s="11">
        <v>0</v>
      </c>
      <c r="L14" s="11">
        <v>0</v>
      </c>
      <c r="M14" s="11">
        <v>0</v>
      </c>
      <c r="N14" s="11">
        <v>1587934</v>
      </c>
      <c r="O14" s="11">
        <v>1587934</v>
      </c>
      <c r="P14" s="10">
        <f t="shared" si="0"/>
        <v>2501191</v>
      </c>
    </row>
    <row r="15" spans="1:16" ht="63.75">
      <c r="A15" s="6" t="s">
        <v>19</v>
      </c>
      <c r="B15" s="6" t="s">
        <v>21</v>
      </c>
      <c r="C15" s="12" t="s">
        <v>20</v>
      </c>
      <c r="D15" s="9" t="s">
        <v>22</v>
      </c>
      <c r="E15" s="10">
        <v>65400</v>
      </c>
      <c r="F15" s="11">
        <v>65400</v>
      </c>
      <c r="G15" s="11">
        <v>0</v>
      </c>
      <c r="H15" s="11">
        <v>0</v>
      </c>
      <c r="I15" s="11">
        <v>0</v>
      </c>
      <c r="J15" s="10">
        <v>7500</v>
      </c>
      <c r="K15" s="11">
        <v>0</v>
      </c>
      <c r="L15" s="11">
        <v>0</v>
      </c>
      <c r="M15" s="11">
        <v>0</v>
      </c>
      <c r="N15" s="11">
        <v>7500</v>
      </c>
      <c r="O15" s="11">
        <v>7500</v>
      </c>
      <c r="P15" s="10">
        <f t="shared" si="0"/>
        <v>72900</v>
      </c>
    </row>
    <row r="16" spans="1:16">
      <c r="A16" s="6">
        <v>211000</v>
      </c>
      <c r="B16" s="6">
        <v>1000</v>
      </c>
      <c r="C16" s="12"/>
      <c r="D16" s="11" t="s">
        <v>109</v>
      </c>
      <c r="E16" s="10">
        <v>-116836</v>
      </c>
      <c r="F16" s="11">
        <v>-116836</v>
      </c>
      <c r="G16" s="11">
        <v>-100521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ref="P16" si="1">E16+J16</f>
        <v>-116836</v>
      </c>
    </row>
    <row r="17" spans="1:16">
      <c r="A17" s="6" t="s">
        <v>23</v>
      </c>
      <c r="B17" s="6" t="s">
        <v>25</v>
      </c>
      <c r="C17" s="12" t="s">
        <v>24</v>
      </c>
      <c r="D17" s="9" t="s">
        <v>26</v>
      </c>
      <c r="E17" s="10">
        <v>-116836</v>
      </c>
      <c r="F17" s="11">
        <v>-116836</v>
      </c>
      <c r="G17" s="11">
        <v>-100521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-116836</v>
      </c>
    </row>
    <row r="18" spans="1:16" ht="63.75">
      <c r="A18" s="6" t="s">
        <v>27</v>
      </c>
      <c r="B18" s="6" t="s">
        <v>29</v>
      </c>
      <c r="C18" s="12" t="s">
        <v>28</v>
      </c>
      <c r="D18" s="9" t="s">
        <v>30</v>
      </c>
      <c r="E18" s="10">
        <v>3249915</v>
      </c>
      <c r="F18" s="11">
        <v>3249915</v>
      </c>
      <c r="G18" s="11">
        <v>2573277</v>
      </c>
      <c r="H18" s="11">
        <v>22980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3249915</v>
      </c>
    </row>
    <row r="19" spans="1:16">
      <c r="A19" s="6">
        <v>213000</v>
      </c>
      <c r="B19" s="6">
        <v>3000</v>
      </c>
      <c r="C19" s="12"/>
      <c r="D19" s="11" t="s">
        <v>110</v>
      </c>
      <c r="E19" s="10">
        <f>E20+E22+E23</f>
        <v>152760</v>
      </c>
      <c r="F19" s="10">
        <f t="shared" ref="F19:P19" si="2">F20+F22</f>
        <v>101360</v>
      </c>
      <c r="G19" s="10">
        <f t="shared" si="2"/>
        <v>0</v>
      </c>
      <c r="H19" s="10">
        <f t="shared" si="2"/>
        <v>0</v>
      </c>
      <c r="I19" s="10">
        <f t="shared" si="2"/>
        <v>0</v>
      </c>
      <c r="J19" s="10">
        <f t="shared" si="2"/>
        <v>500000</v>
      </c>
      <c r="K19" s="10">
        <f t="shared" si="2"/>
        <v>0</v>
      </c>
      <c r="L19" s="10">
        <f t="shared" si="2"/>
        <v>0</v>
      </c>
      <c r="M19" s="10">
        <f t="shared" si="2"/>
        <v>0</v>
      </c>
      <c r="N19" s="10">
        <f t="shared" si="2"/>
        <v>500000</v>
      </c>
      <c r="O19" s="10">
        <f t="shared" si="2"/>
        <v>500000</v>
      </c>
      <c r="P19" s="10">
        <f t="shared" si="2"/>
        <v>601360</v>
      </c>
    </row>
    <row r="20" spans="1:16" ht="51">
      <c r="A20" s="6" t="s">
        <v>31</v>
      </c>
      <c r="B20" s="6" t="s">
        <v>32</v>
      </c>
      <c r="C20" s="8"/>
      <c r="D20" s="9" t="s">
        <v>33</v>
      </c>
      <c r="E20" s="10">
        <v>40200</v>
      </c>
      <c r="F20" s="11">
        <v>40200</v>
      </c>
      <c r="G20" s="11">
        <v>0</v>
      </c>
      <c r="H20" s="11">
        <v>0</v>
      </c>
      <c r="I20" s="11">
        <v>0</v>
      </c>
      <c r="J20" s="10">
        <v>500000</v>
      </c>
      <c r="K20" s="11">
        <v>0</v>
      </c>
      <c r="L20" s="11">
        <v>0</v>
      </c>
      <c r="M20" s="11">
        <v>0</v>
      </c>
      <c r="N20" s="11">
        <v>500000</v>
      </c>
      <c r="O20" s="11">
        <v>500000</v>
      </c>
      <c r="P20" s="10">
        <f t="shared" si="0"/>
        <v>540200</v>
      </c>
    </row>
    <row r="21" spans="1:16" ht="76.5">
      <c r="A21" s="13" t="s">
        <v>34</v>
      </c>
      <c r="B21" s="13" t="s">
        <v>35</v>
      </c>
      <c r="C21" s="14" t="s">
        <v>29</v>
      </c>
      <c r="D21" s="15" t="s">
        <v>36</v>
      </c>
      <c r="E21" s="16">
        <v>40200</v>
      </c>
      <c r="F21" s="17">
        <v>40200</v>
      </c>
      <c r="G21" s="17">
        <v>0</v>
      </c>
      <c r="H21" s="17">
        <v>0</v>
      </c>
      <c r="I21" s="17">
        <v>0</v>
      </c>
      <c r="J21" s="16">
        <v>500000</v>
      </c>
      <c r="K21" s="17">
        <v>0</v>
      </c>
      <c r="L21" s="17">
        <v>0</v>
      </c>
      <c r="M21" s="17">
        <v>0</v>
      </c>
      <c r="N21" s="17">
        <v>500000</v>
      </c>
      <c r="O21" s="17">
        <v>500000</v>
      </c>
      <c r="P21" s="16">
        <f t="shared" si="0"/>
        <v>540200</v>
      </c>
    </row>
    <row r="22" spans="1:16" ht="63.75">
      <c r="A22" s="6" t="s">
        <v>37</v>
      </c>
      <c r="B22" s="6" t="s">
        <v>39</v>
      </c>
      <c r="C22" s="12" t="s">
        <v>38</v>
      </c>
      <c r="D22" s="9" t="s">
        <v>40</v>
      </c>
      <c r="E22" s="10">
        <v>61160</v>
      </c>
      <c r="F22" s="11">
        <v>61160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61160</v>
      </c>
    </row>
    <row r="23" spans="1:16">
      <c r="A23" s="6" t="s">
        <v>41</v>
      </c>
      <c r="B23" s="6" t="s">
        <v>42</v>
      </c>
      <c r="C23" s="8"/>
      <c r="D23" s="9" t="s">
        <v>43</v>
      </c>
      <c r="E23" s="10">
        <v>51400</v>
      </c>
      <c r="F23" s="11">
        <v>51400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51400</v>
      </c>
    </row>
    <row r="24" spans="1:16" ht="38.25">
      <c r="A24" s="13" t="s">
        <v>44</v>
      </c>
      <c r="B24" s="13" t="s">
        <v>46</v>
      </c>
      <c r="C24" s="14" t="s">
        <v>45</v>
      </c>
      <c r="D24" s="15" t="s">
        <v>47</v>
      </c>
      <c r="E24" s="16">
        <v>51400</v>
      </c>
      <c r="F24" s="17">
        <v>51400</v>
      </c>
      <c r="G24" s="17">
        <v>0</v>
      </c>
      <c r="H24" s="17">
        <v>0</v>
      </c>
      <c r="I24" s="17">
        <v>0</v>
      </c>
      <c r="J24" s="16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6">
        <f t="shared" si="0"/>
        <v>51400</v>
      </c>
    </row>
    <row r="25" spans="1:16">
      <c r="A25" s="6">
        <v>214000</v>
      </c>
      <c r="B25" s="6">
        <v>4000</v>
      </c>
      <c r="C25" s="12"/>
      <c r="D25" s="11" t="s">
        <v>111</v>
      </c>
      <c r="E25" s="10">
        <f>E26+E27</f>
        <v>85758</v>
      </c>
      <c r="F25" s="10">
        <f t="shared" ref="F25:P25" si="3">F26+F27</f>
        <v>85758</v>
      </c>
      <c r="G25" s="10">
        <f t="shared" si="3"/>
        <v>67014</v>
      </c>
      <c r="H25" s="10">
        <f t="shared" si="3"/>
        <v>0</v>
      </c>
      <c r="I25" s="10">
        <f t="shared" si="3"/>
        <v>0</v>
      </c>
      <c r="J25" s="10">
        <f t="shared" si="3"/>
        <v>0</v>
      </c>
      <c r="K25" s="10">
        <f t="shared" si="3"/>
        <v>0</v>
      </c>
      <c r="L25" s="10">
        <f t="shared" si="3"/>
        <v>0</v>
      </c>
      <c r="M25" s="10">
        <f t="shared" si="3"/>
        <v>0</v>
      </c>
      <c r="N25" s="10">
        <f t="shared" si="3"/>
        <v>0</v>
      </c>
      <c r="O25" s="10">
        <f t="shared" si="3"/>
        <v>0</v>
      </c>
      <c r="P25" s="10">
        <f t="shared" si="3"/>
        <v>85758</v>
      </c>
    </row>
    <row r="26" spans="1:16" ht="38.25">
      <c r="A26" s="6" t="s">
        <v>48</v>
      </c>
      <c r="B26" s="6" t="s">
        <v>50</v>
      </c>
      <c r="C26" s="12" t="s">
        <v>49</v>
      </c>
      <c r="D26" s="9" t="s">
        <v>51</v>
      </c>
      <c r="E26" s="10">
        <v>81758</v>
      </c>
      <c r="F26" s="11">
        <v>81758</v>
      </c>
      <c r="G26" s="11">
        <v>67014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81758</v>
      </c>
    </row>
    <row r="27" spans="1:16" ht="25.5">
      <c r="A27" s="6" t="s">
        <v>52</v>
      </c>
      <c r="B27" s="6" t="s">
        <v>53</v>
      </c>
      <c r="C27" s="8"/>
      <c r="D27" s="9" t="s">
        <v>54</v>
      </c>
      <c r="E27" s="10">
        <v>4000</v>
      </c>
      <c r="F27" s="11">
        <v>4000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4000</v>
      </c>
    </row>
    <row r="28" spans="1:16">
      <c r="A28" s="13" t="s">
        <v>55</v>
      </c>
      <c r="B28" s="13" t="s">
        <v>57</v>
      </c>
      <c r="C28" s="14" t="s">
        <v>56</v>
      </c>
      <c r="D28" s="15" t="s">
        <v>58</v>
      </c>
      <c r="E28" s="16">
        <v>4000</v>
      </c>
      <c r="F28" s="17">
        <v>4000</v>
      </c>
      <c r="G28" s="17">
        <v>0</v>
      </c>
      <c r="H28" s="17">
        <v>0</v>
      </c>
      <c r="I28" s="17">
        <v>0</v>
      </c>
      <c r="J28" s="16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6">
        <f t="shared" si="0"/>
        <v>4000</v>
      </c>
    </row>
    <row r="29" spans="1:16">
      <c r="A29" s="6">
        <v>216000</v>
      </c>
      <c r="B29" s="6">
        <v>6000</v>
      </c>
      <c r="C29" s="12"/>
      <c r="D29" s="11" t="s">
        <v>112</v>
      </c>
      <c r="E29" s="10">
        <f>E30+E31+E32</f>
        <v>213689</v>
      </c>
      <c r="F29" s="10">
        <f t="shared" ref="F29:P29" si="4">F30+F31+F32</f>
        <v>63725</v>
      </c>
      <c r="G29" s="10">
        <f t="shared" si="4"/>
        <v>0</v>
      </c>
      <c r="H29" s="10">
        <f t="shared" si="4"/>
        <v>0</v>
      </c>
      <c r="I29" s="10">
        <f t="shared" si="4"/>
        <v>149964</v>
      </c>
      <c r="J29" s="10">
        <f t="shared" si="4"/>
        <v>67800</v>
      </c>
      <c r="K29" s="10">
        <f t="shared" si="4"/>
        <v>0</v>
      </c>
      <c r="L29" s="10">
        <f t="shared" si="4"/>
        <v>0</v>
      </c>
      <c r="M29" s="10">
        <f t="shared" si="4"/>
        <v>0</v>
      </c>
      <c r="N29" s="10">
        <f t="shared" si="4"/>
        <v>67800</v>
      </c>
      <c r="O29" s="10">
        <f t="shared" si="4"/>
        <v>67800</v>
      </c>
      <c r="P29" s="10">
        <f t="shared" si="4"/>
        <v>281489</v>
      </c>
    </row>
    <row r="30" spans="1:16" ht="51">
      <c r="A30" s="6" t="s">
        <v>59</v>
      </c>
      <c r="B30" s="6" t="s">
        <v>61</v>
      </c>
      <c r="C30" s="12" t="s">
        <v>60</v>
      </c>
      <c r="D30" s="9" t="s">
        <v>62</v>
      </c>
      <c r="E30" s="10">
        <v>149964</v>
      </c>
      <c r="F30" s="11">
        <v>0</v>
      </c>
      <c r="G30" s="11">
        <v>0</v>
      </c>
      <c r="H30" s="11">
        <v>0</v>
      </c>
      <c r="I30" s="11">
        <v>149964</v>
      </c>
      <c r="J30" s="10">
        <v>67800</v>
      </c>
      <c r="K30" s="11">
        <v>0</v>
      </c>
      <c r="L30" s="11">
        <v>0</v>
      </c>
      <c r="M30" s="11">
        <v>0</v>
      </c>
      <c r="N30" s="11">
        <v>67800</v>
      </c>
      <c r="O30" s="11">
        <v>67800</v>
      </c>
      <c r="P30" s="10">
        <f t="shared" si="0"/>
        <v>217764</v>
      </c>
    </row>
    <row r="31" spans="1:16">
      <c r="A31" s="6" t="s">
        <v>63</v>
      </c>
      <c r="B31" s="6" t="s">
        <v>64</v>
      </c>
      <c r="C31" s="12" t="s">
        <v>60</v>
      </c>
      <c r="D31" s="9" t="s">
        <v>65</v>
      </c>
      <c r="E31" s="10">
        <v>45000</v>
      </c>
      <c r="F31" s="11">
        <v>45000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45000</v>
      </c>
    </row>
    <row r="32" spans="1:16" ht="25.5">
      <c r="A32" s="6" t="s">
        <v>66</v>
      </c>
      <c r="B32" s="6" t="s">
        <v>68</v>
      </c>
      <c r="C32" s="12" t="s">
        <v>67</v>
      </c>
      <c r="D32" s="9" t="s">
        <v>69</v>
      </c>
      <c r="E32" s="10">
        <v>18725</v>
      </c>
      <c r="F32" s="11">
        <v>18725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18725</v>
      </c>
    </row>
    <row r="33" spans="1:16">
      <c r="A33" s="6">
        <v>217000</v>
      </c>
      <c r="B33" s="6">
        <v>7000</v>
      </c>
      <c r="C33" s="12"/>
      <c r="D33" s="11" t="s">
        <v>113</v>
      </c>
      <c r="E33" s="10">
        <f>E34+E39+E42</f>
        <v>14948</v>
      </c>
      <c r="F33" s="10">
        <f t="shared" ref="F33:P33" si="5">F34+F39+F42</f>
        <v>14948</v>
      </c>
      <c r="G33" s="10">
        <f t="shared" si="5"/>
        <v>0</v>
      </c>
      <c r="H33" s="10">
        <f t="shared" si="5"/>
        <v>0</v>
      </c>
      <c r="I33" s="10">
        <f t="shared" si="5"/>
        <v>0</v>
      </c>
      <c r="J33" s="10">
        <f t="shared" si="5"/>
        <v>1420268</v>
      </c>
      <c r="K33" s="10">
        <f t="shared" si="5"/>
        <v>0</v>
      </c>
      <c r="L33" s="10">
        <f t="shared" si="5"/>
        <v>0</v>
      </c>
      <c r="M33" s="10">
        <f t="shared" si="5"/>
        <v>0</v>
      </c>
      <c r="N33" s="10">
        <f t="shared" si="5"/>
        <v>1420268</v>
      </c>
      <c r="O33" s="10">
        <f t="shared" si="5"/>
        <v>1420268</v>
      </c>
      <c r="P33" s="10">
        <f t="shared" si="5"/>
        <v>1435216</v>
      </c>
    </row>
    <row r="34" spans="1:16">
      <c r="A34" s="6">
        <v>217300</v>
      </c>
      <c r="B34" s="6">
        <v>7300</v>
      </c>
      <c r="C34" s="12"/>
      <c r="D34" s="11" t="s">
        <v>114</v>
      </c>
      <c r="E34" s="10">
        <f>E35+E36+E37+E38</f>
        <v>10948</v>
      </c>
      <c r="F34" s="10">
        <f t="shared" ref="F34:P34" si="6">F35+F36+F37+F38</f>
        <v>10948</v>
      </c>
      <c r="G34" s="10">
        <f t="shared" si="6"/>
        <v>0</v>
      </c>
      <c r="H34" s="10">
        <f t="shared" si="6"/>
        <v>0</v>
      </c>
      <c r="I34" s="10">
        <f t="shared" si="6"/>
        <v>0</v>
      </c>
      <c r="J34" s="10">
        <f t="shared" si="6"/>
        <v>1407800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1407800</v>
      </c>
      <c r="O34" s="10">
        <f t="shared" si="6"/>
        <v>1407800</v>
      </c>
      <c r="P34" s="10">
        <f t="shared" si="6"/>
        <v>1418748</v>
      </c>
    </row>
    <row r="35" spans="1:16" ht="25.5">
      <c r="A35" s="6" t="s">
        <v>70</v>
      </c>
      <c r="B35" s="6" t="s">
        <v>71</v>
      </c>
      <c r="C35" s="8"/>
      <c r="D35" s="9" t="s">
        <v>72</v>
      </c>
      <c r="E35" s="10">
        <v>0</v>
      </c>
      <c r="F35" s="11">
        <v>0</v>
      </c>
      <c r="G35" s="11">
        <v>0</v>
      </c>
      <c r="H35" s="11">
        <v>0</v>
      </c>
      <c r="I35" s="11">
        <v>0</v>
      </c>
      <c r="J35" s="10">
        <v>401400</v>
      </c>
      <c r="K35" s="11">
        <v>0</v>
      </c>
      <c r="L35" s="11">
        <v>0</v>
      </c>
      <c r="M35" s="11">
        <v>0</v>
      </c>
      <c r="N35" s="11">
        <v>401400</v>
      </c>
      <c r="O35" s="11">
        <v>401400</v>
      </c>
      <c r="P35" s="10">
        <f t="shared" si="0"/>
        <v>401400</v>
      </c>
    </row>
    <row r="36" spans="1:16" ht="25.5">
      <c r="A36" s="13" t="s">
        <v>73</v>
      </c>
      <c r="B36" s="13" t="s">
        <v>75</v>
      </c>
      <c r="C36" s="14" t="s">
        <v>74</v>
      </c>
      <c r="D36" s="15" t="s">
        <v>76</v>
      </c>
      <c r="E36" s="16">
        <v>0</v>
      </c>
      <c r="F36" s="17">
        <v>0</v>
      </c>
      <c r="G36" s="17">
        <v>0</v>
      </c>
      <c r="H36" s="17">
        <v>0</v>
      </c>
      <c r="I36" s="17">
        <v>0</v>
      </c>
      <c r="J36" s="16">
        <v>401400</v>
      </c>
      <c r="K36" s="17">
        <v>0</v>
      </c>
      <c r="L36" s="17">
        <v>0</v>
      </c>
      <c r="M36" s="17">
        <v>0</v>
      </c>
      <c r="N36" s="17">
        <v>401400</v>
      </c>
      <c r="O36" s="17">
        <v>401400</v>
      </c>
      <c r="P36" s="16">
        <f t="shared" si="0"/>
        <v>401400</v>
      </c>
    </row>
    <row r="37" spans="1:16" ht="38.25">
      <c r="A37" s="6" t="s">
        <v>77</v>
      </c>
      <c r="B37" s="6" t="s">
        <v>78</v>
      </c>
      <c r="C37" s="12" t="s">
        <v>74</v>
      </c>
      <c r="D37" s="9" t="s">
        <v>79</v>
      </c>
      <c r="E37" s="10">
        <v>10948</v>
      </c>
      <c r="F37" s="11">
        <v>10948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10948</v>
      </c>
    </row>
    <row r="38" spans="1:16" ht="25.5">
      <c r="A38" s="6" t="s">
        <v>80</v>
      </c>
      <c r="B38" s="6" t="s">
        <v>82</v>
      </c>
      <c r="C38" s="12" t="s">
        <v>81</v>
      </c>
      <c r="D38" s="9" t="s">
        <v>83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605000</v>
      </c>
      <c r="K38" s="11">
        <v>0</v>
      </c>
      <c r="L38" s="11">
        <v>0</v>
      </c>
      <c r="M38" s="11">
        <v>0</v>
      </c>
      <c r="N38" s="11">
        <v>605000</v>
      </c>
      <c r="O38" s="11">
        <v>605000</v>
      </c>
      <c r="P38" s="10">
        <f t="shared" si="0"/>
        <v>605000</v>
      </c>
    </row>
    <row r="39" spans="1:16">
      <c r="A39" s="6">
        <v>217400</v>
      </c>
      <c r="B39" s="6">
        <v>7400</v>
      </c>
      <c r="C39" s="12"/>
      <c r="D39" s="11" t="s">
        <v>115</v>
      </c>
      <c r="E39" s="10">
        <f>E40+E41</f>
        <v>0</v>
      </c>
      <c r="F39" s="10">
        <f t="shared" ref="F39:P39" si="7">F40+F41</f>
        <v>0</v>
      </c>
      <c r="G39" s="10">
        <f t="shared" si="7"/>
        <v>0</v>
      </c>
      <c r="H39" s="10">
        <f t="shared" si="7"/>
        <v>0</v>
      </c>
      <c r="I39" s="10">
        <f t="shared" si="7"/>
        <v>0</v>
      </c>
      <c r="J39" s="10">
        <f t="shared" si="7"/>
        <v>12468</v>
      </c>
      <c r="K39" s="10">
        <f t="shared" si="7"/>
        <v>0</v>
      </c>
      <c r="L39" s="10">
        <f t="shared" si="7"/>
        <v>0</v>
      </c>
      <c r="M39" s="10">
        <f t="shared" si="7"/>
        <v>0</v>
      </c>
      <c r="N39" s="10">
        <f t="shared" si="7"/>
        <v>12468</v>
      </c>
      <c r="O39" s="10">
        <f t="shared" si="7"/>
        <v>12468</v>
      </c>
      <c r="P39" s="10">
        <f t="shared" si="7"/>
        <v>12468</v>
      </c>
    </row>
    <row r="40" spans="1:16" ht="25.5">
      <c r="A40" s="6" t="s">
        <v>84</v>
      </c>
      <c r="B40" s="6" t="s">
        <v>85</v>
      </c>
      <c r="C40" s="8"/>
      <c r="D40" s="9" t="s">
        <v>86</v>
      </c>
      <c r="E40" s="10">
        <v>0</v>
      </c>
      <c r="F40" s="11">
        <v>0</v>
      </c>
      <c r="G40" s="11">
        <v>0</v>
      </c>
      <c r="H40" s="11">
        <v>0</v>
      </c>
      <c r="I40" s="11">
        <v>0</v>
      </c>
      <c r="J40" s="10">
        <v>6234</v>
      </c>
      <c r="K40" s="11">
        <v>0</v>
      </c>
      <c r="L40" s="11">
        <v>0</v>
      </c>
      <c r="M40" s="11">
        <v>0</v>
      </c>
      <c r="N40" s="11">
        <v>6234</v>
      </c>
      <c r="O40" s="11">
        <v>6234</v>
      </c>
      <c r="P40" s="10">
        <f t="shared" si="0"/>
        <v>6234</v>
      </c>
    </row>
    <row r="41" spans="1:16" ht="25.5">
      <c r="A41" s="13" t="s">
        <v>87</v>
      </c>
      <c r="B41" s="13" t="s">
        <v>89</v>
      </c>
      <c r="C41" s="14" t="s">
        <v>88</v>
      </c>
      <c r="D41" s="15" t="s">
        <v>90</v>
      </c>
      <c r="E41" s="16">
        <v>0</v>
      </c>
      <c r="F41" s="17">
        <v>0</v>
      </c>
      <c r="G41" s="17">
        <v>0</v>
      </c>
      <c r="H41" s="17">
        <v>0</v>
      </c>
      <c r="I41" s="17">
        <v>0</v>
      </c>
      <c r="J41" s="16">
        <v>6234</v>
      </c>
      <c r="K41" s="17">
        <v>0</v>
      </c>
      <c r="L41" s="17">
        <v>0</v>
      </c>
      <c r="M41" s="17">
        <v>0</v>
      </c>
      <c r="N41" s="17">
        <v>6234</v>
      </c>
      <c r="O41" s="17">
        <v>6234</v>
      </c>
      <c r="P41" s="16">
        <f t="shared" si="0"/>
        <v>6234</v>
      </c>
    </row>
    <row r="42" spans="1:16" ht="25.5">
      <c r="A42" s="13">
        <v>217600</v>
      </c>
      <c r="B42" s="13">
        <v>7600</v>
      </c>
      <c r="C42" s="14"/>
      <c r="D42" s="17" t="s">
        <v>116</v>
      </c>
      <c r="E42" s="16">
        <f>E43</f>
        <v>4000</v>
      </c>
      <c r="F42" s="16">
        <f t="shared" ref="F42:P42" si="8">F43</f>
        <v>4000</v>
      </c>
      <c r="G42" s="16">
        <f t="shared" si="8"/>
        <v>0</v>
      </c>
      <c r="H42" s="16">
        <f t="shared" si="8"/>
        <v>0</v>
      </c>
      <c r="I42" s="16">
        <f t="shared" si="8"/>
        <v>0</v>
      </c>
      <c r="J42" s="16">
        <f t="shared" si="8"/>
        <v>0</v>
      </c>
      <c r="K42" s="16">
        <f t="shared" si="8"/>
        <v>0</v>
      </c>
      <c r="L42" s="16">
        <f t="shared" si="8"/>
        <v>0</v>
      </c>
      <c r="M42" s="16">
        <f t="shared" si="8"/>
        <v>0</v>
      </c>
      <c r="N42" s="16">
        <f t="shared" si="8"/>
        <v>0</v>
      </c>
      <c r="O42" s="16">
        <f t="shared" si="8"/>
        <v>0</v>
      </c>
      <c r="P42" s="16">
        <f t="shared" si="8"/>
        <v>4000</v>
      </c>
    </row>
    <row r="43" spans="1:16">
      <c r="A43" s="6" t="s">
        <v>91</v>
      </c>
      <c r="B43" s="6" t="s">
        <v>92</v>
      </c>
      <c r="C43" s="8"/>
      <c r="D43" s="9" t="s">
        <v>93</v>
      </c>
      <c r="E43" s="10">
        <v>4000</v>
      </c>
      <c r="F43" s="11">
        <v>4000</v>
      </c>
      <c r="G43" s="11">
        <v>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4000</v>
      </c>
    </row>
    <row r="44" spans="1:16">
      <c r="A44" s="13" t="s">
        <v>94</v>
      </c>
      <c r="B44" s="13" t="s">
        <v>95</v>
      </c>
      <c r="C44" s="14" t="s">
        <v>81</v>
      </c>
      <c r="D44" s="15" t="s">
        <v>96</v>
      </c>
      <c r="E44" s="16">
        <v>4000</v>
      </c>
      <c r="F44" s="17">
        <v>4000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4000</v>
      </c>
    </row>
    <row r="45" spans="1:16">
      <c r="A45" s="13">
        <v>219000</v>
      </c>
      <c r="B45" s="13">
        <v>9000</v>
      </c>
      <c r="C45" s="14"/>
      <c r="D45" s="17" t="s">
        <v>117</v>
      </c>
      <c r="E45" s="16">
        <f>E46+E48</f>
        <v>-2752377</v>
      </c>
      <c r="F45" s="16">
        <f t="shared" ref="F45:P45" si="9">F46+F48</f>
        <v>-2752377</v>
      </c>
      <c r="G45" s="16">
        <f t="shared" si="9"/>
        <v>0</v>
      </c>
      <c r="H45" s="16">
        <f t="shared" si="9"/>
        <v>0</v>
      </c>
      <c r="I45" s="16">
        <f t="shared" si="9"/>
        <v>0</v>
      </c>
      <c r="J45" s="16">
        <f t="shared" si="9"/>
        <v>0</v>
      </c>
      <c r="K45" s="16">
        <f t="shared" si="9"/>
        <v>0</v>
      </c>
      <c r="L45" s="16">
        <f t="shared" si="9"/>
        <v>0</v>
      </c>
      <c r="M45" s="16">
        <f t="shared" si="9"/>
        <v>0</v>
      </c>
      <c r="N45" s="16">
        <f t="shared" si="9"/>
        <v>0</v>
      </c>
      <c r="O45" s="16">
        <f t="shared" si="9"/>
        <v>0</v>
      </c>
      <c r="P45" s="16">
        <f t="shared" si="9"/>
        <v>-2752377</v>
      </c>
    </row>
    <row r="46" spans="1:16" ht="38.25">
      <c r="A46" s="13">
        <v>219300</v>
      </c>
      <c r="B46" s="13">
        <v>9300</v>
      </c>
      <c r="C46" s="14"/>
      <c r="D46" s="17" t="s">
        <v>118</v>
      </c>
      <c r="E46" s="16">
        <f>E47</f>
        <v>-2799377</v>
      </c>
      <c r="F46" s="16">
        <f t="shared" ref="F46:P46" si="10">F47</f>
        <v>-2799377</v>
      </c>
      <c r="G46" s="16">
        <f t="shared" si="10"/>
        <v>0</v>
      </c>
      <c r="H46" s="16">
        <f t="shared" si="10"/>
        <v>0</v>
      </c>
      <c r="I46" s="16">
        <f t="shared" si="10"/>
        <v>0</v>
      </c>
      <c r="J46" s="16">
        <f t="shared" si="10"/>
        <v>0</v>
      </c>
      <c r="K46" s="16">
        <f t="shared" si="10"/>
        <v>0</v>
      </c>
      <c r="L46" s="16">
        <f t="shared" si="10"/>
        <v>0</v>
      </c>
      <c r="M46" s="16">
        <f t="shared" si="10"/>
        <v>0</v>
      </c>
      <c r="N46" s="16">
        <f t="shared" si="10"/>
        <v>0</v>
      </c>
      <c r="O46" s="16">
        <f t="shared" si="10"/>
        <v>0</v>
      </c>
      <c r="P46" s="16">
        <f t="shared" si="10"/>
        <v>-2799377</v>
      </c>
    </row>
    <row r="47" spans="1:16" ht="38.25">
      <c r="A47" s="6" t="s">
        <v>97</v>
      </c>
      <c r="B47" s="6" t="s">
        <v>99</v>
      </c>
      <c r="C47" s="12" t="s">
        <v>98</v>
      </c>
      <c r="D47" s="9" t="s">
        <v>100</v>
      </c>
      <c r="E47" s="10">
        <v>-2799377</v>
      </c>
      <c r="F47" s="11">
        <v>-2799377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0"/>
        <v>-2799377</v>
      </c>
    </row>
    <row r="48" spans="1:16" ht="38.25">
      <c r="A48" s="6">
        <v>219700</v>
      </c>
      <c r="B48" s="6">
        <v>9700</v>
      </c>
      <c r="C48" s="12"/>
      <c r="D48" s="11" t="s">
        <v>119</v>
      </c>
      <c r="E48" s="10">
        <f>E49</f>
        <v>47000</v>
      </c>
      <c r="F48" s="10">
        <f t="shared" ref="F48:P48" si="11">F49</f>
        <v>47000</v>
      </c>
      <c r="G48" s="10">
        <f t="shared" si="11"/>
        <v>0</v>
      </c>
      <c r="H48" s="10">
        <f t="shared" si="11"/>
        <v>0</v>
      </c>
      <c r="I48" s="10">
        <f t="shared" si="11"/>
        <v>0</v>
      </c>
      <c r="J48" s="10">
        <f t="shared" si="11"/>
        <v>0</v>
      </c>
      <c r="K48" s="10">
        <f t="shared" si="11"/>
        <v>0</v>
      </c>
      <c r="L48" s="10">
        <f t="shared" si="11"/>
        <v>0</v>
      </c>
      <c r="M48" s="10">
        <f t="shared" si="11"/>
        <v>0</v>
      </c>
      <c r="N48" s="10">
        <f t="shared" si="11"/>
        <v>0</v>
      </c>
      <c r="O48" s="10">
        <f t="shared" si="11"/>
        <v>0</v>
      </c>
      <c r="P48" s="10">
        <f t="shared" si="11"/>
        <v>47000</v>
      </c>
    </row>
    <row r="49" spans="1:16">
      <c r="A49" s="6" t="s">
        <v>101</v>
      </c>
      <c r="B49" s="6" t="s">
        <v>102</v>
      </c>
      <c r="C49" s="12" t="s">
        <v>98</v>
      </c>
      <c r="D49" s="9" t="s">
        <v>103</v>
      </c>
      <c r="E49" s="10">
        <v>47000</v>
      </c>
      <c r="F49" s="11">
        <v>47000</v>
      </c>
      <c r="G49" s="11">
        <v>0</v>
      </c>
      <c r="H49" s="11">
        <v>0</v>
      </c>
      <c r="I49" s="11">
        <v>0</v>
      </c>
      <c r="J49" s="10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0">
        <f t="shared" si="0"/>
        <v>47000</v>
      </c>
    </row>
    <row r="50" spans="1:16">
      <c r="A50" s="18"/>
      <c r="B50" s="19" t="s">
        <v>104</v>
      </c>
      <c r="C50" s="20"/>
      <c r="D50" s="10" t="s">
        <v>7</v>
      </c>
      <c r="E50" s="10">
        <v>913257</v>
      </c>
      <c r="F50" s="10">
        <v>763293</v>
      </c>
      <c r="G50" s="10">
        <v>2539770</v>
      </c>
      <c r="H50" s="10">
        <v>22980</v>
      </c>
      <c r="I50" s="10">
        <v>149964</v>
      </c>
      <c r="J50" s="10">
        <v>1587934</v>
      </c>
      <c r="K50" s="10">
        <v>0</v>
      </c>
      <c r="L50" s="10">
        <v>0</v>
      </c>
      <c r="M50" s="10">
        <v>0</v>
      </c>
      <c r="N50" s="10">
        <v>1587934</v>
      </c>
      <c r="O50" s="10">
        <v>1587934</v>
      </c>
      <c r="P50" s="10">
        <f t="shared" si="0"/>
        <v>2501191</v>
      </c>
    </row>
    <row r="51" spans="1:1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>
      <c r="A53" s="22" t="s">
        <v>120</v>
      </c>
      <c r="B53" s="21"/>
      <c r="C53" s="2"/>
      <c r="D53" s="2"/>
      <c r="E53" s="2"/>
      <c r="F53" s="2"/>
      <c r="G53" s="2"/>
      <c r="H53" s="2"/>
      <c r="K53" s="2"/>
      <c r="L53" s="2"/>
      <c r="M53" s="21" t="s">
        <v>105</v>
      </c>
      <c r="N53" s="2"/>
      <c r="O53" s="2"/>
      <c r="P53" s="2"/>
    </row>
    <row r="54" spans="1:1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>
      <c r="A56" s="1"/>
    </row>
    <row r="57" spans="1:16">
      <c r="A57" s="1"/>
    </row>
    <row r="58" spans="1:16">
      <c r="A58" s="1"/>
    </row>
    <row r="59" spans="1:16">
      <c r="A59" s="1"/>
    </row>
  </sheetData>
  <mergeCells count="22">
    <mergeCell ref="N9:N11"/>
    <mergeCell ref="J9:J11"/>
    <mergeCell ref="K9:K11"/>
    <mergeCell ref="L9:M9"/>
    <mergeCell ref="L10:L11"/>
    <mergeCell ref="M10:M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Sveta</cp:lastModifiedBy>
  <cp:lastPrinted>2018-04-05T13:15:29Z</cp:lastPrinted>
  <dcterms:created xsi:type="dcterms:W3CDTF">2018-04-05T08:47:45Z</dcterms:created>
  <dcterms:modified xsi:type="dcterms:W3CDTF">2018-04-12T12:37:45Z</dcterms:modified>
</cp:coreProperties>
</file>