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56" i="1"/>
  <c r="O56"/>
  <c r="N56"/>
  <c r="M56"/>
  <c r="L56"/>
  <c r="K56"/>
  <c r="J56"/>
  <c r="I56"/>
  <c r="H56"/>
  <c r="G56"/>
  <c r="F56"/>
  <c r="E56"/>
  <c r="P54"/>
  <c r="O54"/>
  <c r="N54"/>
  <c r="M54"/>
  <c r="L54"/>
  <c r="K54"/>
  <c r="J54"/>
  <c r="I54"/>
  <c r="H54"/>
  <c r="G54"/>
  <c r="F54"/>
  <c r="E54"/>
  <c r="P49"/>
  <c r="O49"/>
  <c r="N49"/>
  <c r="M49"/>
  <c r="L49"/>
  <c r="K49"/>
  <c r="J49"/>
  <c r="I49"/>
  <c r="H49"/>
  <c r="G49"/>
  <c r="F49"/>
  <c r="E49"/>
  <c r="P47"/>
  <c r="O47"/>
  <c r="N47"/>
  <c r="M47"/>
  <c r="L47"/>
  <c r="K47"/>
  <c r="J47"/>
  <c r="I47"/>
  <c r="H47"/>
  <c r="G47"/>
  <c r="F47"/>
  <c r="E47"/>
  <c r="P38"/>
  <c r="O38"/>
  <c r="N38"/>
  <c r="M38"/>
  <c r="L38"/>
  <c r="K38"/>
  <c r="J38"/>
  <c r="I38"/>
  <c r="H38"/>
  <c r="G38"/>
  <c r="F38"/>
  <c r="E38"/>
  <c r="P43"/>
  <c r="O43"/>
  <c r="N43"/>
  <c r="M43"/>
  <c r="L43"/>
  <c r="K43"/>
  <c r="J43"/>
  <c r="I43"/>
  <c r="H43"/>
  <c r="G43"/>
  <c r="F43"/>
  <c r="E43"/>
  <c r="P41"/>
  <c r="O41"/>
  <c r="N41"/>
  <c r="M41"/>
  <c r="L41"/>
  <c r="K41"/>
  <c r="J41"/>
  <c r="I41"/>
  <c r="H41"/>
  <c r="G41"/>
  <c r="F41"/>
  <c r="E41"/>
  <c r="P39"/>
  <c r="O39"/>
  <c r="N39"/>
  <c r="M39"/>
  <c r="L39"/>
  <c r="K39"/>
  <c r="J39"/>
  <c r="I39"/>
  <c r="H39"/>
  <c r="G39"/>
  <c r="F39"/>
  <c r="E39"/>
  <c r="P35"/>
  <c r="O35"/>
  <c r="N35"/>
  <c r="M35"/>
  <c r="L35"/>
  <c r="K35"/>
  <c r="J35"/>
  <c r="I35"/>
  <c r="H35"/>
  <c r="G35"/>
  <c r="F35"/>
  <c r="E35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H29"/>
  <c r="G29"/>
  <c r="F29"/>
  <c r="E29"/>
  <c r="P21"/>
  <c r="O21"/>
  <c r="N21"/>
  <c r="M21"/>
  <c r="L21"/>
  <c r="K21"/>
  <c r="J21"/>
  <c r="I21"/>
  <c r="H21"/>
  <c r="G21"/>
  <c r="F21"/>
  <c r="E21"/>
  <c r="P22"/>
  <c r="O22"/>
  <c r="N22"/>
  <c r="M22"/>
  <c r="L22"/>
  <c r="K22"/>
  <c r="J22"/>
  <c r="I22"/>
  <c r="H22"/>
  <c r="G22"/>
  <c r="F22"/>
  <c r="E22"/>
  <c r="P26"/>
  <c r="O26"/>
  <c r="N26"/>
  <c r="M26"/>
  <c r="L26"/>
  <c r="K26"/>
  <c r="J26"/>
  <c r="I26"/>
  <c r="H26"/>
  <c r="G26"/>
  <c r="F26"/>
  <c r="E26"/>
  <c r="P19"/>
  <c r="P17"/>
  <c r="P15"/>
  <c r="P58"/>
  <c r="P57"/>
  <c r="P55"/>
  <c r="P53"/>
  <c r="P52"/>
  <c r="P51"/>
  <c r="P50"/>
  <c r="P48"/>
  <c r="P46"/>
  <c r="P45"/>
  <c r="P44"/>
  <c r="P42"/>
  <c r="P40"/>
  <c r="P37"/>
  <c r="P36"/>
  <c r="P34"/>
  <c r="P33"/>
  <c r="P31"/>
  <c r="P30"/>
  <c r="P28"/>
  <c r="P27"/>
  <c r="P25"/>
  <c r="P24"/>
  <c r="P23"/>
  <c r="P20"/>
  <c r="P18"/>
  <c r="P16"/>
  <c r="P14"/>
  <c r="P13"/>
</calcChain>
</file>

<file path=xl/sharedStrings.xml><?xml version="1.0" encoding="utf-8"?>
<sst xmlns="http://schemas.openxmlformats.org/spreadsheetml/2006/main" count="154" uniqueCount="134">
  <si>
    <t>отг смт Семенiвка</t>
  </si>
  <si>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</si>
  <si>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</si>
  <si>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</si>
  <si>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</si>
  <si>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</si>
  <si>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</si>
  <si>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</si>
  <si>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</si>
  <si>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</si>
  <si>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</si>
  <si>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</si>
  <si>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</si>
  <si>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</si>
  <si>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</si>
  <si>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</si>
  <si>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</si>
  <si>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</si>
  <si>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</si>
  <si>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</si>
  <si>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</si>
  <si>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</si>
  <si>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</si>
  <si>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</si>
  <si>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</si>
  <si>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</si>
  <si>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</si>
  <si>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</si>
  <si>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</si>
  <si>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</si>
  <si>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</si>
  <si>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</si>
  <si>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</si>
  <si>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0213102</t>
  </si>
  <si>
    <t>1020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</si>
  <si>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</si>
  <si>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</si>
  <si>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</si>
  <si>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</si>
  <si>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</si>
  <si>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</si>
  <si>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</si>
  <si>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</si>
  <si>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</si>
  <si>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</si>
  <si>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0213210</t>
  </si>
  <si>
    <t>1050</t>
  </si>
  <si>
    <t>3210</t>
  </si>
  <si>
    <t>Організація та проведення громадських робіт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</si>
  <si>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</si>
  <si>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</si>
  <si>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</si>
  <si>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</si>
  <si>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</si>
  <si>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</si>
  <si>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</si>
  <si>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</si>
  <si>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</si>
  <si>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</si>
  <si>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</si>
  <si>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</si>
  <si>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</si>
  <si>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</si>
  <si>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</si>
  <si>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</si>
  <si>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</si>
  <si>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</si>
  <si>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</si>
  <si>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0217330</t>
  </si>
  <si>
    <t>0443</t>
  </si>
  <si>
    <t>7330</t>
  </si>
  <si>
    <t>Будівництво1 інших об`єктів комунальної власності</t>
  </si>
  <si>
    <t>0217680</t>
  </si>
  <si>
    <t>0490</t>
  </si>
  <si>
    <t>7680</t>
  </si>
  <si>
    <t>Членські внески до асоціацій органів місцевого самоврядування</t>
  </si>
  <si>
    <t>0219130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</si>
  <si>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</si>
  <si>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</si>
  <si>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</si>
  <si>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0219410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</si>
  <si>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</si>
  <si>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</si>
  <si>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0219770</t>
  </si>
  <si>
    <t>9770</t>
  </si>
  <si>
    <t>Інші субвенції з місцевого бюджету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</si>
  <si>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</si>
  <si>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</si>
  <si>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</si>
  <si>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</si>
  <si>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</si>
  <si>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</si>
  <si>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</si>
  <si>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</si>
  <si>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</si>
  <si>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</si>
  <si>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</si>
  <si>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</si>
  <si>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</si>
  <si>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</si>
  <si>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</si>
  <si>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</si>
  <si>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</si>
  <si>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</si>
  <si>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</si>
  <si>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</si>
  <si>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</si>
  <si>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</si>
  <si>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</si>
  <si>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</si>
  <si>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</si>
  <si>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</si>
  <si>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X</t>
  </si>
  <si>
    <t>Усього</t>
  </si>
  <si>
    <t xml:space="preserve"> Селищний голова</t>
  </si>
  <si>
    <t>Л. П. Милашевич</t>
  </si>
  <si>
    <t>до рішення 42 сесії 1 скликання від 22.12.2018 року</t>
  </si>
  <si>
    <t>"Про  бюджет Семенівської селищної ради (ОТГ) на 2019 рік"</t>
  </si>
  <si>
    <t>видатків  бюджету Семенівської селищної об"єднаної територіальної громади  на 2019 рік</t>
  </si>
  <si>
    <t>Державне управління</t>
  </si>
  <si>
    <t>Освіта</t>
  </si>
  <si>
    <t>Охорона здоров"я</t>
  </si>
  <si>
    <t>Соціальний захист та соціальне забезпечення</t>
  </si>
  <si>
    <t>Надання соціальних та реабілітаційниих послуг громадянам похилого віку, особам з інвалідністю , дітям з інвалідністю в установах соціального обслуговування</t>
  </si>
  <si>
    <t>Забезпечення обробки інформації з нарахування та виплат допомог  і компенсацій</t>
  </si>
  <si>
    <t>Культура і мистецтво</t>
  </si>
  <si>
    <t>Житлово-комунальне господарство</t>
  </si>
  <si>
    <t>Економічна діяльність</t>
  </si>
  <si>
    <t>Міжбюджетні трансферти</t>
  </si>
  <si>
    <t>Дотація з місцевого бюджету іншим бюджетам</t>
  </si>
  <si>
    <t>Субвенція з місцевого бюджету  іншим місцевим бюджетам на здійснення програм та заходів у галузі охорона здоров"я здоров`я за рахунок субвенцій з державногот бюджету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</si>
  <si>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</si>
  <si>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Відділ освіти, сім"ї, молоді та спорту Семенівської  селищної ради</t>
  </si>
  <si>
    <t>Фізична культура та спорт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</si>
</sst>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1" fontId="1" fillId="0" borderId="1" xfId="0" quotePrefix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tabSelected="1" topLeftCell="A46" workbookViewId="0">
      <selection activeCell="D57" sqref="D57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116</v>
      </c>
    </row>
    <row r="3" spans="1:16">
      <c r="M3" t="s">
        <v>117</v>
      </c>
    </row>
    <row r="5" spans="1:16">
      <c r="A5" s="20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20" t="s">
        <v>118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P7" s="1" t="s">
        <v>3</v>
      </c>
    </row>
    <row r="8" spans="1:16">
      <c r="A8" s="22" t="s">
        <v>4</v>
      </c>
      <c r="B8" s="22" t="s">
        <v>5</v>
      </c>
      <c r="C8" s="22" t="s">
        <v>6</v>
      </c>
      <c r="D8" s="23" t="s">
        <v>7</v>
      </c>
      <c r="E8" s="23" t="s">
        <v>8</v>
      </c>
      <c r="F8" s="23"/>
      <c r="G8" s="23"/>
      <c r="H8" s="23"/>
      <c r="I8" s="23"/>
      <c r="J8" s="23" t="s">
        <v>15</v>
      </c>
      <c r="K8" s="23"/>
      <c r="L8" s="23"/>
      <c r="M8" s="23"/>
      <c r="N8" s="23"/>
      <c r="O8" s="23"/>
      <c r="P8" s="24" t="s">
        <v>17</v>
      </c>
    </row>
    <row r="9" spans="1:16">
      <c r="A9" s="23"/>
      <c r="B9" s="23"/>
      <c r="C9" s="23"/>
      <c r="D9" s="23"/>
      <c r="E9" s="24" t="s">
        <v>9</v>
      </c>
      <c r="F9" s="23" t="s">
        <v>10</v>
      </c>
      <c r="G9" s="23" t="s">
        <v>11</v>
      </c>
      <c r="H9" s="23"/>
      <c r="I9" s="23" t="s">
        <v>14</v>
      </c>
      <c r="J9" s="24" t="s">
        <v>9</v>
      </c>
      <c r="K9" s="23" t="s">
        <v>16</v>
      </c>
      <c r="L9" s="23" t="s">
        <v>10</v>
      </c>
      <c r="M9" s="23" t="s">
        <v>11</v>
      </c>
      <c r="N9" s="23"/>
      <c r="O9" s="23" t="s">
        <v>14</v>
      </c>
      <c r="P9" s="23"/>
    </row>
    <row r="10" spans="1:16">
      <c r="A10" s="23"/>
      <c r="B10" s="23"/>
      <c r="C10" s="23"/>
      <c r="D10" s="23"/>
      <c r="E10" s="23"/>
      <c r="F10" s="23"/>
      <c r="G10" s="23" t="s">
        <v>12</v>
      </c>
      <c r="H10" s="23" t="s">
        <v>13</v>
      </c>
      <c r="I10" s="23"/>
      <c r="J10" s="23"/>
      <c r="K10" s="23"/>
      <c r="L10" s="23"/>
      <c r="M10" s="23" t="s">
        <v>12</v>
      </c>
      <c r="N10" s="23" t="s">
        <v>13</v>
      </c>
      <c r="O10" s="23"/>
      <c r="P10" s="23"/>
    </row>
    <row r="11" spans="1:16" ht="44.25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>
      <c r="A13" s="5" t="s">
        <v>18</v>
      </c>
      <c r="B13" s="6"/>
      <c r="C13" s="7"/>
      <c r="D13" s="8" t="s">
        <v>19</v>
      </c>
      <c r="E13" s="9">
        <v>41334016</v>
      </c>
      <c r="F13" s="10">
        <v>38913998</v>
      </c>
      <c r="G13" s="10">
        <v>19835036</v>
      </c>
      <c r="H13" s="10">
        <v>2943408</v>
      </c>
      <c r="I13" s="10">
        <v>2420018</v>
      </c>
      <c r="J13" s="9">
        <v>1500000</v>
      </c>
      <c r="K13" s="10">
        <v>1100000</v>
      </c>
      <c r="L13" s="10">
        <v>400000</v>
      </c>
      <c r="M13" s="10">
        <v>0</v>
      </c>
      <c r="N13" s="10">
        <v>0</v>
      </c>
      <c r="O13" s="10">
        <v>1100000</v>
      </c>
      <c r="P13" s="9">
        <f t="shared" ref="P13:P58" si="0">E13+J13</f>
        <v>42834016</v>
      </c>
    </row>
    <row r="14" spans="1:16" ht="25.5">
      <c r="A14" s="5" t="s">
        <v>20</v>
      </c>
      <c r="B14" s="6"/>
      <c r="C14" s="7"/>
      <c r="D14" s="8" t="s">
        <v>19</v>
      </c>
      <c r="E14" s="9">
        <v>41334016</v>
      </c>
      <c r="F14" s="10">
        <v>38913998</v>
      </c>
      <c r="G14" s="10">
        <v>19835036</v>
      </c>
      <c r="H14" s="10">
        <v>2943408</v>
      </c>
      <c r="I14" s="10">
        <v>2420018</v>
      </c>
      <c r="J14" s="9">
        <v>1500000</v>
      </c>
      <c r="K14" s="10">
        <v>1100000</v>
      </c>
      <c r="L14" s="10">
        <v>400000</v>
      </c>
      <c r="M14" s="10">
        <v>0</v>
      </c>
      <c r="N14" s="10">
        <v>0</v>
      </c>
      <c r="O14" s="10">
        <v>1100000</v>
      </c>
      <c r="P14" s="9">
        <f t="shared" si="0"/>
        <v>42834016</v>
      </c>
    </row>
    <row r="15" spans="1:16">
      <c r="A15" s="5">
        <v>210100</v>
      </c>
      <c r="B15" s="6">
        <v>100</v>
      </c>
      <c r="C15" s="7"/>
      <c r="D15" s="10" t="s">
        <v>119</v>
      </c>
      <c r="E15" s="9">
        <v>15934800</v>
      </c>
      <c r="F15" s="10">
        <v>15934800</v>
      </c>
      <c r="G15" s="10">
        <v>11719472</v>
      </c>
      <c r="H15" s="10">
        <v>622373</v>
      </c>
      <c r="I15" s="10">
        <v>0</v>
      </c>
      <c r="J15" s="9">
        <v>50000</v>
      </c>
      <c r="K15" s="10">
        <v>50000</v>
      </c>
      <c r="L15" s="10">
        <v>0</v>
      </c>
      <c r="M15" s="10">
        <v>0</v>
      </c>
      <c r="N15" s="10">
        <v>0</v>
      </c>
      <c r="O15" s="10">
        <v>50000</v>
      </c>
      <c r="P15" s="9">
        <f t="shared" ref="P15" si="1">E15+J15</f>
        <v>15984800</v>
      </c>
    </row>
    <row r="16" spans="1:16" ht="63.75">
      <c r="A16" s="11" t="s">
        <v>21</v>
      </c>
      <c r="B16" s="11" t="s">
        <v>23</v>
      </c>
      <c r="C16" s="12" t="s">
        <v>22</v>
      </c>
      <c r="D16" s="13" t="s">
        <v>24</v>
      </c>
      <c r="E16" s="14">
        <v>15934800</v>
      </c>
      <c r="F16" s="15">
        <v>15934800</v>
      </c>
      <c r="G16" s="15">
        <v>11719472</v>
      </c>
      <c r="H16" s="15">
        <v>622373</v>
      </c>
      <c r="I16" s="15">
        <v>0</v>
      </c>
      <c r="J16" s="14">
        <v>50000</v>
      </c>
      <c r="K16" s="15">
        <v>50000</v>
      </c>
      <c r="L16" s="15">
        <v>0</v>
      </c>
      <c r="M16" s="15">
        <v>0</v>
      </c>
      <c r="N16" s="15">
        <v>0</v>
      </c>
      <c r="O16" s="15">
        <v>50000</v>
      </c>
      <c r="P16" s="14">
        <f t="shared" si="0"/>
        <v>15984800</v>
      </c>
    </row>
    <row r="17" spans="1:16">
      <c r="A17" s="5">
        <v>211000</v>
      </c>
      <c r="B17" s="5">
        <v>1000</v>
      </c>
      <c r="C17" s="18"/>
      <c r="D17" s="10" t="s">
        <v>120</v>
      </c>
      <c r="E17" s="9">
        <v>8681455</v>
      </c>
      <c r="F17" s="10">
        <v>8681455</v>
      </c>
      <c r="G17" s="10">
        <v>5297000</v>
      </c>
      <c r="H17" s="10">
        <v>1033750</v>
      </c>
      <c r="I17" s="10">
        <v>0</v>
      </c>
      <c r="J17" s="9">
        <v>450000</v>
      </c>
      <c r="K17" s="10">
        <v>100000</v>
      </c>
      <c r="L17" s="10">
        <v>350000</v>
      </c>
      <c r="M17" s="10">
        <v>0</v>
      </c>
      <c r="N17" s="10">
        <v>0</v>
      </c>
      <c r="O17" s="10">
        <v>100000</v>
      </c>
      <c r="P17" s="9">
        <f t="shared" ref="P17" si="2">E17+J17</f>
        <v>9131455</v>
      </c>
    </row>
    <row r="18" spans="1:16">
      <c r="A18" s="11" t="s">
        <v>25</v>
      </c>
      <c r="B18" s="11" t="s">
        <v>27</v>
      </c>
      <c r="C18" s="12" t="s">
        <v>26</v>
      </c>
      <c r="D18" s="13" t="s">
        <v>28</v>
      </c>
      <c r="E18" s="14">
        <v>8681455</v>
      </c>
      <c r="F18" s="15">
        <v>8681455</v>
      </c>
      <c r="G18" s="15">
        <v>5297000</v>
      </c>
      <c r="H18" s="15">
        <v>1033750</v>
      </c>
      <c r="I18" s="15">
        <v>0</v>
      </c>
      <c r="J18" s="14">
        <v>450000</v>
      </c>
      <c r="K18" s="15">
        <v>100000</v>
      </c>
      <c r="L18" s="15">
        <v>350000</v>
      </c>
      <c r="M18" s="15">
        <v>0</v>
      </c>
      <c r="N18" s="15">
        <v>0</v>
      </c>
      <c r="O18" s="15">
        <v>100000</v>
      </c>
      <c r="P18" s="14">
        <f t="shared" si="0"/>
        <v>9131455</v>
      </c>
    </row>
    <row r="19" spans="1:16">
      <c r="A19" s="5">
        <v>212000</v>
      </c>
      <c r="B19" s="5">
        <v>2000</v>
      </c>
      <c r="C19" s="18"/>
      <c r="D19" s="10" t="s">
        <v>121</v>
      </c>
      <c r="E19" s="9">
        <v>258036</v>
      </c>
      <c r="F19" s="10">
        <v>258036</v>
      </c>
      <c r="G19" s="10">
        <v>0</v>
      </c>
      <c r="H19" s="10">
        <v>0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 t="shared" ref="P19" si="3">E19+J19</f>
        <v>258036</v>
      </c>
    </row>
    <row r="20" spans="1:16" ht="38.25">
      <c r="A20" s="11" t="s">
        <v>29</v>
      </c>
      <c r="B20" s="11" t="s">
        <v>31</v>
      </c>
      <c r="C20" s="12" t="s">
        <v>30</v>
      </c>
      <c r="D20" s="13" t="s">
        <v>32</v>
      </c>
      <c r="E20" s="14">
        <v>258036</v>
      </c>
      <c r="F20" s="15">
        <v>258036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258036</v>
      </c>
    </row>
    <row r="21" spans="1:16" ht="18.75" customHeight="1">
      <c r="A21" s="5">
        <v>213000</v>
      </c>
      <c r="B21" s="5">
        <v>3000</v>
      </c>
      <c r="C21" s="18"/>
      <c r="D21" s="10" t="s">
        <v>122</v>
      </c>
      <c r="E21" s="9">
        <f>E22+E26</f>
        <v>3777817</v>
      </c>
      <c r="F21" s="9">
        <f t="shared" ref="F21:P21" si="4">F22+F26</f>
        <v>3777817</v>
      </c>
      <c r="G21" s="9">
        <f t="shared" si="4"/>
        <v>1434564</v>
      </c>
      <c r="H21" s="9">
        <f t="shared" si="4"/>
        <v>5941</v>
      </c>
      <c r="I21" s="9">
        <f t="shared" si="4"/>
        <v>0</v>
      </c>
      <c r="J21" s="9">
        <f t="shared" si="4"/>
        <v>0</v>
      </c>
      <c r="K21" s="9">
        <f t="shared" si="4"/>
        <v>0</v>
      </c>
      <c r="L21" s="9">
        <f t="shared" si="4"/>
        <v>0</v>
      </c>
      <c r="M21" s="9">
        <f t="shared" si="4"/>
        <v>0</v>
      </c>
      <c r="N21" s="9">
        <f t="shared" si="4"/>
        <v>0</v>
      </c>
      <c r="O21" s="9">
        <f t="shared" si="4"/>
        <v>0</v>
      </c>
      <c r="P21" s="9">
        <f t="shared" si="4"/>
        <v>3777817</v>
      </c>
    </row>
    <row r="22" spans="1:16" ht="66" customHeight="1">
      <c r="A22" s="5">
        <v>213100</v>
      </c>
      <c r="B22" s="5">
        <v>3100</v>
      </c>
      <c r="C22" s="18"/>
      <c r="D22" s="10" t="s">
        <v>123</v>
      </c>
      <c r="E22" s="9">
        <f>E23+E24+E25</f>
        <v>3295630</v>
      </c>
      <c r="F22" s="9">
        <f t="shared" ref="F22:P22" si="5">F23+F24+F25</f>
        <v>3295630</v>
      </c>
      <c r="G22" s="9">
        <f t="shared" si="5"/>
        <v>1334412</v>
      </c>
      <c r="H22" s="9">
        <f t="shared" si="5"/>
        <v>5941</v>
      </c>
      <c r="I22" s="9">
        <f t="shared" si="5"/>
        <v>0</v>
      </c>
      <c r="J22" s="9">
        <f t="shared" si="5"/>
        <v>0</v>
      </c>
      <c r="K22" s="9">
        <f t="shared" si="5"/>
        <v>0</v>
      </c>
      <c r="L22" s="9">
        <f t="shared" si="5"/>
        <v>0</v>
      </c>
      <c r="M22" s="9">
        <f t="shared" si="5"/>
        <v>0</v>
      </c>
      <c r="N22" s="9">
        <f t="shared" si="5"/>
        <v>0</v>
      </c>
      <c r="O22" s="9">
        <f t="shared" si="5"/>
        <v>0</v>
      </c>
      <c r="P22" s="9">
        <f t="shared" si="5"/>
        <v>3295630</v>
      </c>
    </row>
    <row r="23" spans="1:16" ht="76.5">
      <c r="A23" s="11" t="s">
        <v>33</v>
      </c>
      <c r="B23" s="11" t="s">
        <v>35</v>
      </c>
      <c r="C23" s="12" t="s">
        <v>34</v>
      </c>
      <c r="D23" s="13" t="s">
        <v>36</v>
      </c>
      <c r="E23" s="14">
        <v>1515213</v>
      </c>
      <c r="F23" s="15">
        <v>1515213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1515213</v>
      </c>
    </row>
    <row r="24" spans="1:16" ht="25.5">
      <c r="A24" s="11" t="s">
        <v>37</v>
      </c>
      <c r="B24" s="11" t="s">
        <v>39</v>
      </c>
      <c r="C24" s="12" t="s">
        <v>38</v>
      </c>
      <c r="D24" s="13" t="s">
        <v>40</v>
      </c>
      <c r="E24" s="14">
        <v>1655323</v>
      </c>
      <c r="F24" s="15">
        <v>1655323</v>
      </c>
      <c r="G24" s="15">
        <v>1334412</v>
      </c>
      <c r="H24" s="15">
        <v>5941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1655323</v>
      </c>
    </row>
    <row r="25" spans="1:16" ht="38.25">
      <c r="A25" s="11" t="s">
        <v>41</v>
      </c>
      <c r="B25" s="11" t="s">
        <v>43</v>
      </c>
      <c r="C25" s="12" t="s">
        <v>42</v>
      </c>
      <c r="D25" s="13" t="s">
        <v>44</v>
      </c>
      <c r="E25" s="14">
        <v>125094</v>
      </c>
      <c r="F25" s="15">
        <v>125094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125094</v>
      </c>
    </row>
    <row r="26" spans="1:16" ht="25.5">
      <c r="A26" s="19">
        <v>213200</v>
      </c>
      <c r="B26" s="19">
        <v>3200</v>
      </c>
      <c r="C26" s="19">
        <v>1090</v>
      </c>
      <c r="D26" s="10" t="s">
        <v>124</v>
      </c>
      <c r="E26" s="9">
        <f>E27+E28</f>
        <v>482187</v>
      </c>
      <c r="F26" s="9">
        <f t="shared" ref="F26:P26" si="6">F27+F28</f>
        <v>482187</v>
      </c>
      <c r="G26" s="9">
        <f t="shared" si="6"/>
        <v>100152</v>
      </c>
      <c r="H26" s="9">
        <f t="shared" si="6"/>
        <v>0</v>
      </c>
      <c r="I26" s="9">
        <f t="shared" si="6"/>
        <v>0</v>
      </c>
      <c r="J26" s="9">
        <f t="shared" si="6"/>
        <v>0</v>
      </c>
      <c r="K26" s="9">
        <f t="shared" si="6"/>
        <v>0</v>
      </c>
      <c r="L26" s="9">
        <f t="shared" si="6"/>
        <v>0</v>
      </c>
      <c r="M26" s="9">
        <f t="shared" si="6"/>
        <v>0</v>
      </c>
      <c r="N26" s="9">
        <f t="shared" si="6"/>
        <v>0</v>
      </c>
      <c r="O26" s="9">
        <f t="shared" si="6"/>
        <v>0</v>
      </c>
      <c r="P26" s="9">
        <f t="shared" si="6"/>
        <v>482187</v>
      </c>
    </row>
    <row r="27" spans="1:16">
      <c r="A27" s="11" t="s">
        <v>45</v>
      </c>
      <c r="B27" s="11" t="s">
        <v>47</v>
      </c>
      <c r="C27" s="12" t="s">
        <v>46</v>
      </c>
      <c r="D27" s="13" t="s">
        <v>48</v>
      </c>
      <c r="E27" s="14">
        <v>122187</v>
      </c>
      <c r="F27" s="15">
        <v>122187</v>
      </c>
      <c r="G27" s="15">
        <v>100152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122187</v>
      </c>
    </row>
    <row r="28" spans="1:16" ht="25.5">
      <c r="A28" s="11" t="s">
        <v>49</v>
      </c>
      <c r="B28" s="11" t="s">
        <v>51</v>
      </c>
      <c r="C28" s="12" t="s">
        <v>50</v>
      </c>
      <c r="D28" s="13" t="s">
        <v>52</v>
      </c>
      <c r="E28" s="14">
        <v>360000</v>
      </c>
      <c r="F28" s="15">
        <v>360000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360000</v>
      </c>
    </row>
    <row r="29" spans="1:16">
      <c r="A29" s="5">
        <v>214000</v>
      </c>
      <c r="B29" s="5">
        <v>4000</v>
      </c>
      <c r="C29" s="18"/>
      <c r="D29" s="10" t="s">
        <v>125</v>
      </c>
      <c r="E29" s="9">
        <f>E30+E31</f>
        <v>2230994</v>
      </c>
      <c r="F29" s="9">
        <f t="shared" ref="F29:P29" si="7">F30+F31</f>
        <v>2230994</v>
      </c>
      <c r="G29" s="9">
        <f t="shared" si="7"/>
        <v>1384000</v>
      </c>
      <c r="H29" s="9">
        <f t="shared" si="7"/>
        <v>188494</v>
      </c>
      <c r="I29" s="9">
        <f t="shared" si="7"/>
        <v>0</v>
      </c>
      <c r="J29" s="9">
        <f t="shared" si="7"/>
        <v>0</v>
      </c>
      <c r="K29" s="9">
        <f t="shared" si="7"/>
        <v>0</v>
      </c>
      <c r="L29" s="9">
        <f t="shared" si="7"/>
        <v>0</v>
      </c>
      <c r="M29" s="9">
        <f t="shared" si="7"/>
        <v>0</v>
      </c>
      <c r="N29" s="9">
        <f t="shared" si="7"/>
        <v>0</v>
      </c>
      <c r="O29" s="9">
        <f t="shared" si="7"/>
        <v>0</v>
      </c>
      <c r="P29" s="9">
        <f t="shared" si="7"/>
        <v>2230994</v>
      </c>
    </row>
    <row r="30" spans="1:16">
      <c r="A30" s="11" t="s">
        <v>53</v>
      </c>
      <c r="B30" s="11" t="s">
        <v>55</v>
      </c>
      <c r="C30" s="12" t="s">
        <v>54</v>
      </c>
      <c r="D30" s="13" t="s">
        <v>56</v>
      </c>
      <c r="E30" s="14">
        <v>775497</v>
      </c>
      <c r="F30" s="15">
        <v>775497</v>
      </c>
      <c r="G30" s="15">
        <v>563500</v>
      </c>
      <c r="H30" s="15">
        <v>38297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775497</v>
      </c>
    </row>
    <row r="31" spans="1:16" ht="38.25">
      <c r="A31" s="11" t="s">
        <v>57</v>
      </c>
      <c r="B31" s="11" t="s">
        <v>59</v>
      </c>
      <c r="C31" s="12" t="s">
        <v>58</v>
      </c>
      <c r="D31" s="13" t="s">
        <v>60</v>
      </c>
      <c r="E31" s="14">
        <v>1455497</v>
      </c>
      <c r="F31" s="15">
        <v>1455497</v>
      </c>
      <c r="G31" s="15">
        <v>820500</v>
      </c>
      <c r="H31" s="15">
        <v>150197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1455497</v>
      </c>
    </row>
    <row r="32" spans="1:16">
      <c r="A32" s="5">
        <v>216000</v>
      </c>
      <c r="B32" s="5">
        <v>6000</v>
      </c>
      <c r="C32" s="18"/>
      <c r="D32" s="10" t="s">
        <v>126</v>
      </c>
      <c r="E32" s="9">
        <f>E33+E34</f>
        <v>4212868</v>
      </c>
      <c r="F32" s="9">
        <f t="shared" ref="F32:P32" si="8">F33+F34</f>
        <v>1792850</v>
      </c>
      <c r="G32" s="9">
        <f t="shared" si="8"/>
        <v>0</v>
      </c>
      <c r="H32" s="9">
        <f t="shared" si="8"/>
        <v>1092850</v>
      </c>
      <c r="I32" s="9">
        <f t="shared" si="8"/>
        <v>2420018</v>
      </c>
      <c r="J32" s="9">
        <f t="shared" si="8"/>
        <v>350000</v>
      </c>
      <c r="K32" s="9">
        <f t="shared" si="8"/>
        <v>300000</v>
      </c>
      <c r="L32" s="9">
        <f t="shared" si="8"/>
        <v>50000</v>
      </c>
      <c r="M32" s="9">
        <f t="shared" si="8"/>
        <v>0</v>
      </c>
      <c r="N32" s="9">
        <f t="shared" si="8"/>
        <v>0</v>
      </c>
      <c r="O32" s="9">
        <f t="shared" si="8"/>
        <v>300000</v>
      </c>
      <c r="P32" s="9">
        <f t="shared" si="8"/>
        <v>4562868</v>
      </c>
    </row>
    <row r="33" spans="1:16" ht="51">
      <c r="A33" s="11" t="s">
        <v>61</v>
      </c>
      <c r="B33" s="11" t="s">
        <v>63</v>
      </c>
      <c r="C33" s="12" t="s">
        <v>62</v>
      </c>
      <c r="D33" s="13" t="s">
        <v>64</v>
      </c>
      <c r="E33" s="14">
        <v>2420018</v>
      </c>
      <c r="F33" s="15">
        <v>0</v>
      </c>
      <c r="G33" s="15">
        <v>0</v>
      </c>
      <c r="H33" s="15">
        <v>0</v>
      </c>
      <c r="I33" s="15">
        <v>2420018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2420018</v>
      </c>
    </row>
    <row r="34" spans="1:16">
      <c r="A34" s="11" t="s">
        <v>65</v>
      </c>
      <c r="B34" s="11" t="s">
        <v>66</v>
      </c>
      <c r="C34" s="12" t="s">
        <v>62</v>
      </c>
      <c r="D34" s="13" t="s">
        <v>67</v>
      </c>
      <c r="E34" s="14">
        <v>1792850</v>
      </c>
      <c r="F34" s="15">
        <v>1792850</v>
      </c>
      <c r="G34" s="15">
        <v>0</v>
      </c>
      <c r="H34" s="15">
        <v>1092850</v>
      </c>
      <c r="I34" s="15">
        <v>0</v>
      </c>
      <c r="J34" s="14">
        <v>350000</v>
      </c>
      <c r="K34" s="15">
        <v>300000</v>
      </c>
      <c r="L34" s="15">
        <v>50000</v>
      </c>
      <c r="M34" s="15">
        <v>0</v>
      </c>
      <c r="N34" s="15">
        <v>0</v>
      </c>
      <c r="O34" s="15">
        <v>300000</v>
      </c>
      <c r="P34" s="14">
        <f t="shared" si="0"/>
        <v>2142850</v>
      </c>
    </row>
    <row r="35" spans="1:16">
      <c r="A35" s="5">
        <v>217000</v>
      </c>
      <c r="B35" s="5">
        <v>7000</v>
      </c>
      <c r="C35" s="18"/>
      <c r="D35" s="10" t="s">
        <v>127</v>
      </c>
      <c r="E35" s="9">
        <f>E36+E37</f>
        <v>10000</v>
      </c>
      <c r="F35" s="9">
        <f t="shared" ref="F35:P35" si="9">F36+F37</f>
        <v>10000</v>
      </c>
      <c r="G35" s="9">
        <f t="shared" si="9"/>
        <v>0</v>
      </c>
      <c r="H35" s="9">
        <f t="shared" si="9"/>
        <v>0</v>
      </c>
      <c r="I35" s="9">
        <f t="shared" si="9"/>
        <v>0</v>
      </c>
      <c r="J35" s="9">
        <f t="shared" si="9"/>
        <v>650000</v>
      </c>
      <c r="K35" s="9">
        <f t="shared" si="9"/>
        <v>650000</v>
      </c>
      <c r="L35" s="9">
        <f t="shared" si="9"/>
        <v>0</v>
      </c>
      <c r="M35" s="9">
        <f t="shared" si="9"/>
        <v>0</v>
      </c>
      <c r="N35" s="9">
        <f t="shared" si="9"/>
        <v>0</v>
      </c>
      <c r="O35" s="9">
        <f t="shared" si="9"/>
        <v>650000</v>
      </c>
      <c r="P35" s="9">
        <f t="shared" si="9"/>
        <v>660000</v>
      </c>
    </row>
    <row r="36" spans="1:16" ht="25.5">
      <c r="A36" s="11" t="s">
        <v>68</v>
      </c>
      <c r="B36" s="11" t="s">
        <v>70</v>
      </c>
      <c r="C36" s="12" t="s">
        <v>69</v>
      </c>
      <c r="D36" s="13" t="s">
        <v>71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650000</v>
      </c>
      <c r="K36" s="15">
        <v>650000</v>
      </c>
      <c r="L36" s="15">
        <v>0</v>
      </c>
      <c r="M36" s="15">
        <v>0</v>
      </c>
      <c r="N36" s="15">
        <v>0</v>
      </c>
      <c r="O36" s="15">
        <v>650000</v>
      </c>
      <c r="P36" s="14">
        <f t="shared" si="0"/>
        <v>650000</v>
      </c>
    </row>
    <row r="37" spans="1:16" ht="25.5">
      <c r="A37" s="11" t="s">
        <v>72</v>
      </c>
      <c r="B37" s="11" t="s">
        <v>74</v>
      </c>
      <c r="C37" s="12" t="s">
        <v>73</v>
      </c>
      <c r="D37" s="13" t="s">
        <v>75</v>
      </c>
      <c r="E37" s="14">
        <v>10000</v>
      </c>
      <c r="F37" s="15">
        <v>10000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10000</v>
      </c>
    </row>
    <row r="38" spans="1:16">
      <c r="A38" s="5">
        <v>219000</v>
      </c>
      <c r="B38" s="5">
        <v>9000</v>
      </c>
      <c r="C38" s="18"/>
      <c r="D38" s="10" t="s">
        <v>128</v>
      </c>
      <c r="E38" s="9">
        <f>E39+E41+E43</f>
        <v>6228046</v>
      </c>
      <c r="F38" s="9">
        <f t="shared" ref="F38:P38" si="10">F39+F41+F43</f>
        <v>6228046</v>
      </c>
      <c r="G38" s="9">
        <f t="shared" si="10"/>
        <v>0</v>
      </c>
      <c r="H38" s="9">
        <f t="shared" si="10"/>
        <v>0</v>
      </c>
      <c r="I38" s="9">
        <f t="shared" si="10"/>
        <v>0</v>
      </c>
      <c r="J38" s="9">
        <f t="shared" si="10"/>
        <v>0</v>
      </c>
      <c r="K38" s="9">
        <f t="shared" si="10"/>
        <v>0</v>
      </c>
      <c r="L38" s="9">
        <f t="shared" si="10"/>
        <v>0</v>
      </c>
      <c r="M38" s="9">
        <f t="shared" si="10"/>
        <v>0</v>
      </c>
      <c r="N38" s="9">
        <f t="shared" si="10"/>
        <v>0</v>
      </c>
      <c r="O38" s="9">
        <f t="shared" si="10"/>
        <v>0</v>
      </c>
      <c r="P38" s="9">
        <f t="shared" si="10"/>
        <v>6228046</v>
      </c>
    </row>
    <row r="39" spans="1:16">
      <c r="A39" s="5">
        <v>219100</v>
      </c>
      <c r="B39" s="5">
        <v>9100</v>
      </c>
      <c r="C39" s="18"/>
      <c r="D39" s="10" t="s">
        <v>129</v>
      </c>
      <c r="E39" s="9">
        <f>E40</f>
        <v>1074120</v>
      </c>
      <c r="F39" s="9">
        <f t="shared" ref="F39:P39" si="11">F40</f>
        <v>1074120</v>
      </c>
      <c r="G39" s="9">
        <f t="shared" si="11"/>
        <v>0</v>
      </c>
      <c r="H39" s="9">
        <f t="shared" si="11"/>
        <v>0</v>
      </c>
      <c r="I39" s="9">
        <f t="shared" si="11"/>
        <v>0</v>
      </c>
      <c r="J39" s="9">
        <f t="shared" si="11"/>
        <v>0</v>
      </c>
      <c r="K39" s="9">
        <f t="shared" si="11"/>
        <v>0</v>
      </c>
      <c r="L39" s="9">
        <f t="shared" si="11"/>
        <v>0</v>
      </c>
      <c r="M39" s="9">
        <f t="shared" si="11"/>
        <v>0</v>
      </c>
      <c r="N39" s="9">
        <f t="shared" si="11"/>
        <v>0</v>
      </c>
      <c r="O39" s="9">
        <f t="shared" si="11"/>
        <v>0</v>
      </c>
      <c r="P39" s="9">
        <f t="shared" si="11"/>
        <v>1074120</v>
      </c>
    </row>
    <row r="40" spans="1:16" ht="63.75">
      <c r="A40" s="11" t="s">
        <v>76</v>
      </c>
      <c r="B40" s="11" t="s">
        <v>78</v>
      </c>
      <c r="C40" s="12" t="s">
        <v>77</v>
      </c>
      <c r="D40" s="13" t="s">
        <v>79</v>
      </c>
      <c r="E40" s="14">
        <v>1074120</v>
      </c>
      <c r="F40" s="15">
        <v>1074120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1074120</v>
      </c>
    </row>
    <row r="41" spans="1:16" ht="51">
      <c r="A41" s="5">
        <v>219400</v>
      </c>
      <c r="B41" s="5">
        <v>9400</v>
      </c>
      <c r="C41" s="18"/>
      <c r="D41" s="10" t="s">
        <v>130</v>
      </c>
      <c r="E41" s="9">
        <f>E42</f>
        <v>1862600</v>
      </c>
      <c r="F41" s="9">
        <f t="shared" ref="F41:P41" si="12">F42</f>
        <v>1862600</v>
      </c>
      <c r="G41" s="9">
        <f t="shared" si="12"/>
        <v>0</v>
      </c>
      <c r="H41" s="9">
        <f t="shared" si="12"/>
        <v>0</v>
      </c>
      <c r="I41" s="9">
        <f t="shared" si="12"/>
        <v>0</v>
      </c>
      <c r="J41" s="9">
        <f t="shared" si="12"/>
        <v>0</v>
      </c>
      <c r="K41" s="9">
        <f t="shared" si="12"/>
        <v>0</v>
      </c>
      <c r="L41" s="9">
        <f t="shared" si="12"/>
        <v>0</v>
      </c>
      <c r="M41" s="9">
        <f t="shared" si="12"/>
        <v>0</v>
      </c>
      <c r="N41" s="9">
        <f t="shared" si="12"/>
        <v>0</v>
      </c>
      <c r="O41" s="9">
        <f t="shared" si="12"/>
        <v>0</v>
      </c>
      <c r="P41" s="9">
        <f t="shared" si="12"/>
        <v>1862600</v>
      </c>
    </row>
    <row r="42" spans="1:16" ht="38.25">
      <c r="A42" s="11" t="s">
        <v>80</v>
      </c>
      <c r="B42" s="11" t="s">
        <v>81</v>
      </c>
      <c r="C42" s="12" t="s">
        <v>77</v>
      </c>
      <c r="D42" s="13" t="s">
        <v>82</v>
      </c>
      <c r="E42" s="14">
        <v>1862600</v>
      </c>
      <c r="F42" s="15">
        <v>1862600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1862600</v>
      </c>
    </row>
    <row r="43" spans="1:16" ht="38.25">
      <c r="A43" s="5">
        <v>219700</v>
      </c>
      <c r="B43" s="5">
        <v>9700</v>
      </c>
      <c r="C43" s="18"/>
      <c r="D43" s="10" t="s">
        <v>131</v>
      </c>
      <c r="E43" s="9">
        <f>E44</f>
        <v>3291326</v>
      </c>
      <c r="F43" s="9">
        <f t="shared" ref="F43:P43" si="13">F44</f>
        <v>3291326</v>
      </c>
      <c r="G43" s="9">
        <f t="shared" si="13"/>
        <v>0</v>
      </c>
      <c r="H43" s="9">
        <f t="shared" si="13"/>
        <v>0</v>
      </c>
      <c r="I43" s="9">
        <f t="shared" si="13"/>
        <v>0</v>
      </c>
      <c r="J43" s="9">
        <f t="shared" si="13"/>
        <v>0</v>
      </c>
      <c r="K43" s="9">
        <f t="shared" si="13"/>
        <v>0</v>
      </c>
      <c r="L43" s="9">
        <f t="shared" si="13"/>
        <v>0</v>
      </c>
      <c r="M43" s="9">
        <f t="shared" si="13"/>
        <v>0</v>
      </c>
      <c r="N43" s="9">
        <f t="shared" si="13"/>
        <v>0</v>
      </c>
      <c r="O43" s="9">
        <f t="shared" si="13"/>
        <v>0</v>
      </c>
      <c r="P43" s="9">
        <f t="shared" si="13"/>
        <v>3291326</v>
      </c>
    </row>
    <row r="44" spans="1:16">
      <c r="A44" s="11" t="s">
        <v>83</v>
      </c>
      <c r="B44" s="11" t="s">
        <v>84</v>
      </c>
      <c r="C44" s="12" t="s">
        <v>77</v>
      </c>
      <c r="D44" s="13" t="s">
        <v>85</v>
      </c>
      <c r="E44" s="14">
        <v>3291326</v>
      </c>
      <c r="F44" s="15">
        <v>3291326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3291326</v>
      </c>
    </row>
    <row r="45" spans="1:16" ht="36.75" customHeight="1">
      <c r="A45" s="5" t="s">
        <v>86</v>
      </c>
      <c r="B45" s="6"/>
      <c r="C45" s="7"/>
      <c r="D45" s="10" t="s">
        <v>132</v>
      </c>
      <c r="E45" s="9">
        <v>30774321</v>
      </c>
      <c r="F45" s="10">
        <v>30774321</v>
      </c>
      <c r="G45" s="10">
        <v>20640160</v>
      </c>
      <c r="H45" s="10">
        <v>3599300</v>
      </c>
      <c r="I45" s="10">
        <v>0</v>
      </c>
      <c r="J45" s="9">
        <v>98775</v>
      </c>
      <c r="K45" s="10">
        <v>98775</v>
      </c>
      <c r="L45" s="10">
        <v>0</v>
      </c>
      <c r="M45" s="10">
        <v>0</v>
      </c>
      <c r="N45" s="10">
        <v>0</v>
      </c>
      <c r="O45" s="10">
        <v>98775</v>
      </c>
      <c r="P45" s="9">
        <f t="shared" si="0"/>
        <v>30873096</v>
      </c>
    </row>
    <row r="46" spans="1:16">
      <c r="A46" s="5" t="s">
        <v>88</v>
      </c>
      <c r="B46" s="6"/>
      <c r="C46" s="7"/>
      <c r="D46" s="8" t="s">
        <v>87</v>
      </c>
      <c r="E46" s="9">
        <v>30774321</v>
      </c>
      <c r="F46" s="10">
        <v>30774321</v>
      </c>
      <c r="G46" s="10">
        <v>20640160</v>
      </c>
      <c r="H46" s="10">
        <v>3599300</v>
      </c>
      <c r="I46" s="10">
        <v>0</v>
      </c>
      <c r="J46" s="9">
        <v>98775</v>
      </c>
      <c r="K46" s="10">
        <v>98775</v>
      </c>
      <c r="L46" s="10">
        <v>0</v>
      </c>
      <c r="M46" s="10">
        <v>0</v>
      </c>
      <c r="N46" s="10">
        <v>0</v>
      </c>
      <c r="O46" s="10">
        <v>98775</v>
      </c>
      <c r="P46" s="9">
        <f t="shared" si="0"/>
        <v>30873096</v>
      </c>
    </row>
    <row r="47" spans="1:16">
      <c r="A47" s="5">
        <v>610100</v>
      </c>
      <c r="B47" s="6">
        <v>100</v>
      </c>
      <c r="C47" s="7"/>
      <c r="D47" s="10" t="s">
        <v>119</v>
      </c>
      <c r="E47" s="9">
        <f>E48</f>
        <v>553000</v>
      </c>
      <c r="F47" s="9">
        <f t="shared" ref="F47:P47" si="14">F48</f>
        <v>553000</v>
      </c>
      <c r="G47" s="9">
        <f t="shared" si="14"/>
        <v>428197</v>
      </c>
      <c r="H47" s="9">
        <f t="shared" si="14"/>
        <v>11800</v>
      </c>
      <c r="I47" s="9">
        <f t="shared" si="14"/>
        <v>0</v>
      </c>
      <c r="J47" s="9">
        <f t="shared" si="14"/>
        <v>0</v>
      </c>
      <c r="K47" s="9">
        <f t="shared" si="14"/>
        <v>0</v>
      </c>
      <c r="L47" s="9">
        <f t="shared" si="14"/>
        <v>0</v>
      </c>
      <c r="M47" s="9">
        <f t="shared" si="14"/>
        <v>0</v>
      </c>
      <c r="N47" s="9">
        <f t="shared" si="14"/>
        <v>0</v>
      </c>
      <c r="O47" s="9">
        <f t="shared" si="14"/>
        <v>0</v>
      </c>
      <c r="P47" s="9">
        <f t="shared" si="14"/>
        <v>553000</v>
      </c>
    </row>
    <row r="48" spans="1:16" ht="38.25">
      <c r="A48" s="11" t="s">
        <v>89</v>
      </c>
      <c r="B48" s="11" t="s">
        <v>90</v>
      </c>
      <c r="C48" s="12" t="s">
        <v>22</v>
      </c>
      <c r="D48" s="13" t="s">
        <v>91</v>
      </c>
      <c r="E48" s="14">
        <v>553000</v>
      </c>
      <c r="F48" s="15">
        <v>553000</v>
      </c>
      <c r="G48" s="15">
        <v>428197</v>
      </c>
      <c r="H48" s="15">
        <v>11800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0"/>
        <v>553000</v>
      </c>
    </row>
    <row r="49" spans="1:16">
      <c r="A49" s="5">
        <v>611000</v>
      </c>
      <c r="B49" s="5">
        <v>1000</v>
      </c>
      <c r="C49" s="18"/>
      <c r="D49" s="10" t="s">
        <v>120</v>
      </c>
      <c r="E49" s="9">
        <f>E50+E51+E52+E53</f>
        <v>29398616</v>
      </c>
      <c r="F49" s="9">
        <f t="shared" ref="F49:P49" si="15">F50+F51+F52+F53</f>
        <v>29398616</v>
      </c>
      <c r="G49" s="9">
        <f t="shared" si="15"/>
        <v>19824963</v>
      </c>
      <c r="H49" s="9">
        <f t="shared" si="15"/>
        <v>3531100</v>
      </c>
      <c r="I49" s="9">
        <f t="shared" si="15"/>
        <v>0</v>
      </c>
      <c r="J49" s="9">
        <f t="shared" si="15"/>
        <v>98775</v>
      </c>
      <c r="K49" s="9">
        <f t="shared" si="15"/>
        <v>98775</v>
      </c>
      <c r="L49" s="9">
        <f t="shared" si="15"/>
        <v>0</v>
      </c>
      <c r="M49" s="9">
        <f t="shared" si="15"/>
        <v>0</v>
      </c>
      <c r="N49" s="9">
        <f t="shared" si="15"/>
        <v>0</v>
      </c>
      <c r="O49" s="9">
        <f t="shared" si="15"/>
        <v>98775</v>
      </c>
      <c r="P49" s="9">
        <f t="shared" si="15"/>
        <v>29497391</v>
      </c>
    </row>
    <row r="50" spans="1:16" ht="63.75">
      <c r="A50" s="11" t="s">
        <v>92</v>
      </c>
      <c r="B50" s="11" t="s">
        <v>34</v>
      </c>
      <c r="C50" s="12" t="s">
        <v>93</v>
      </c>
      <c r="D50" s="13" t="s">
        <v>94</v>
      </c>
      <c r="E50" s="14">
        <v>26023407</v>
      </c>
      <c r="F50" s="15">
        <v>26023407</v>
      </c>
      <c r="G50" s="15">
        <v>17458775</v>
      </c>
      <c r="H50" s="15">
        <v>3417500</v>
      </c>
      <c r="I50" s="15">
        <v>0</v>
      </c>
      <c r="J50" s="14">
        <v>98775</v>
      </c>
      <c r="K50" s="15">
        <v>98775</v>
      </c>
      <c r="L50" s="15">
        <v>0</v>
      </c>
      <c r="M50" s="15">
        <v>0</v>
      </c>
      <c r="N50" s="15">
        <v>0</v>
      </c>
      <c r="O50" s="15">
        <v>98775</v>
      </c>
      <c r="P50" s="14">
        <f t="shared" si="0"/>
        <v>26122182</v>
      </c>
    </row>
    <row r="51" spans="1:16" ht="25.5">
      <c r="A51" s="11" t="s">
        <v>95</v>
      </c>
      <c r="B51" s="11" t="s">
        <v>97</v>
      </c>
      <c r="C51" s="12" t="s">
        <v>96</v>
      </c>
      <c r="D51" s="13" t="s">
        <v>98</v>
      </c>
      <c r="E51" s="14">
        <v>1087754</v>
      </c>
      <c r="F51" s="15">
        <v>1087754</v>
      </c>
      <c r="G51" s="15">
        <v>660618</v>
      </c>
      <c r="H51" s="15">
        <v>13000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0"/>
        <v>1087754</v>
      </c>
    </row>
    <row r="52" spans="1:16" ht="25.5">
      <c r="A52" s="11" t="s">
        <v>99</v>
      </c>
      <c r="B52" s="11" t="s">
        <v>100</v>
      </c>
      <c r="C52" s="12" t="s">
        <v>96</v>
      </c>
      <c r="D52" s="13" t="s">
        <v>101</v>
      </c>
      <c r="E52" s="14">
        <v>2276595</v>
      </c>
      <c r="F52" s="15">
        <v>2276595</v>
      </c>
      <c r="G52" s="15">
        <v>1705570</v>
      </c>
      <c r="H52" s="15">
        <v>100600</v>
      </c>
      <c r="I52" s="15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0"/>
        <v>2276595</v>
      </c>
    </row>
    <row r="53" spans="1:16">
      <c r="A53" s="11" t="s">
        <v>102</v>
      </c>
      <c r="B53" s="11" t="s">
        <v>103</v>
      </c>
      <c r="C53" s="12" t="s">
        <v>96</v>
      </c>
      <c r="D53" s="13" t="s">
        <v>104</v>
      </c>
      <c r="E53" s="14">
        <v>10860</v>
      </c>
      <c r="F53" s="15">
        <v>10860</v>
      </c>
      <c r="G53" s="15">
        <v>0</v>
      </c>
      <c r="H53" s="15">
        <v>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0"/>
        <v>10860</v>
      </c>
    </row>
    <row r="54" spans="1:16" ht="16.5" customHeight="1">
      <c r="A54" s="5">
        <v>613000</v>
      </c>
      <c r="B54" s="5">
        <v>3000</v>
      </c>
      <c r="C54" s="18"/>
      <c r="D54" s="10" t="s">
        <v>122</v>
      </c>
      <c r="E54" s="9">
        <f>E55</f>
        <v>90025</v>
      </c>
      <c r="F54" s="9">
        <f t="shared" ref="F54:P54" si="16">F55</f>
        <v>90025</v>
      </c>
      <c r="G54" s="9">
        <f t="shared" si="16"/>
        <v>0</v>
      </c>
      <c r="H54" s="9">
        <f t="shared" si="16"/>
        <v>0</v>
      </c>
      <c r="I54" s="9">
        <f t="shared" si="16"/>
        <v>0</v>
      </c>
      <c r="J54" s="9">
        <f t="shared" si="16"/>
        <v>0</v>
      </c>
      <c r="K54" s="9">
        <f t="shared" si="16"/>
        <v>0</v>
      </c>
      <c r="L54" s="9">
        <f t="shared" si="16"/>
        <v>0</v>
      </c>
      <c r="M54" s="9">
        <f t="shared" si="16"/>
        <v>0</v>
      </c>
      <c r="N54" s="9">
        <f t="shared" si="16"/>
        <v>0</v>
      </c>
      <c r="O54" s="9">
        <f t="shared" si="16"/>
        <v>0</v>
      </c>
      <c r="P54" s="9">
        <f t="shared" si="16"/>
        <v>90025</v>
      </c>
    </row>
    <row r="55" spans="1:16" ht="63.75">
      <c r="A55" s="11" t="s">
        <v>105</v>
      </c>
      <c r="B55" s="11" t="s">
        <v>106</v>
      </c>
      <c r="C55" s="12" t="s">
        <v>38</v>
      </c>
      <c r="D55" s="13" t="s">
        <v>107</v>
      </c>
      <c r="E55" s="14">
        <v>90025</v>
      </c>
      <c r="F55" s="15">
        <v>90025</v>
      </c>
      <c r="G55" s="15">
        <v>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0"/>
        <v>90025</v>
      </c>
    </row>
    <row r="56" spans="1:16">
      <c r="A56" s="5">
        <v>615000</v>
      </c>
      <c r="B56" s="5">
        <v>5000</v>
      </c>
      <c r="C56" s="18"/>
      <c r="D56" s="10" t="s">
        <v>133</v>
      </c>
      <c r="E56" s="9">
        <f>E57</f>
        <v>732680</v>
      </c>
      <c r="F56" s="9">
        <f t="shared" ref="F56:P56" si="17">F57</f>
        <v>732680</v>
      </c>
      <c r="G56" s="9">
        <f t="shared" si="17"/>
        <v>387000</v>
      </c>
      <c r="H56" s="9">
        <f t="shared" si="17"/>
        <v>56400</v>
      </c>
      <c r="I56" s="9">
        <f t="shared" si="17"/>
        <v>0</v>
      </c>
      <c r="J56" s="9">
        <f t="shared" si="17"/>
        <v>0</v>
      </c>
      <c r="K56" s="9">
        <f t="shared" si="17"/>
        <v>0</v>
      </c>
      <c r="L56" s="9">
        <f t="shared" si="17"/>
        <v>0</v>
      </c>
      <c r="M56" s="9">
        <f t="shared" si="17"/>
        <v>0</v>
      </c>
      <c r="N56" s="9">
        <f t="shared" si="17"/>
        <v>0</v>
      </c>
      <c r="O56" s="9">
        <f t="shared" si="17"/>
        <v>0</v>
      </c>
      <c r="P56" s="9">
        <f t="shared" si="17"/>
        <v>732680</v>
      </c>
    </row>
    <row r="57" spans="1:16" ht="38.25">
      <c r="A57" s="11" t="s">
        <v>108</v>
      </c>
      <c r="B57" s="11" t="s">
        <v>110</v>
      </c>
      <c r="C57" s="12" t="s">
        <v>109</v>
      </c>
      <c r="D57" s="13" t="s">
        <v>111</v>
      </c>
      <c r="E57" s="14">
        <v>732680</v>
      </c>
      <c r="F57" s="15">
        <v>732680</v>
      </c>
      <c r="G57" s="15">
        <v>387000</v>
      </c>
      <c r="H57" s="15">
        <v>56400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0"/>
        <v>732680</v>
      </c>
    </row>
    <row r="58" spans="1:16">
      <c r="A58" s="16" t="s">
        <v>112</v>
      </c>
      <c r="B58" s="16" t="s">
        <v>112</v>
      </c>
      <c r="C58" s="17" t="s">
        <v>112</v>
      </c>
      <c r="D58" s="9" t="s">
        <v>113</v>
      </c>
      <c r="E58" s="9">
        <v>72108337</v>
      </c>
      <c r="F58" s="9">
        <v>69688319</v>
      </c>
      <c r="G58" s="9">
        <v>40475196</v>
      </c>
      <c r="H58" s="9">
        <v>6542708</v>
      </c>
      <c r="I58" s="9">
        <v>2420018</v>
      </c>
      <c r="J58" s="9">
        <v>1598775</v>
      </c>
      <c r="K58" s="9">
        <v>1198775</v>
      </c>
      <c r="L58" s="9">
        <v>400000</v>
      </c>
      <c r="M58" s="9">
        <v>0</v>
      </c>
      <c r="N58" s="9">
        <v>0</v>
      </c>
      <c r="O58" s="9">
        <v>1198775</v>
      </c>
      <c r="P58" s="9">
        <f t="shared" si="0"/>
        <v>73707112</v>
      </c>
    </row>
    <row r="61" spans="1:16">
      <c r="B61" s="2" t="s">
        <v>114</v>
      </c>
      <c r="I61" s="2" t="s">
        <v>115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Користувач Windows</cp:lastModifiedBy>
  <dcterms:created xsi:type="dcterms:W3CDTF">2019-01-29T06:07:09Z</dcterms:created>
  <dcterms:modified xsi:type="dcterms:W3CDTF">2019-01-29T08:00:45Z</dcterms:modified>
</cp:coreProperties>
</file>