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definedNames>
    <definedName name="_xlnm.Print_Area" localSheetId="0">Лист1!$A$1:$I$81</definedName>
  </definedNames>
  <calcPr calcId="124519"/>
</workbook>
</file>

<file path=xl/calcChain.xml><?xml version="1.0" encoding="utf-8"?>
<calcChain xmlns="http://schemas.openxmlformats.org/spreadsheetml/2006/main">
  <c r="D78" i="1"/>
  <c r="E78"/>
  <c r="F78"/>
  <c r="G78"/>
  <c r="C7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5"/>
  <c r="H76"/>
  <c r="H77"/>
  <c r="H48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7"/>
  <c r="H78" l="1"/>
  <c r="I78"/>
</calcChain>
</file>

<file path=xl/sharedStrings.xml><?xml version="1.0" encoding="utf-8"?>
<sst xmlns="http://schemas.openxmlformats.org/spreadsheetml/2006/main" count="154" uniqueCount="96">
  <si>
    <t>Затверджений план на рік</t>
  </si>
  <si>
    <t>План на рік з урахуванням змін</t>
  </si>
  <si>
    <t>План на вказаний період з урахуванням змін</t>
  </si>
  <si>
    <t>02</t>
  </si>
  <si>
    <t>Виконавчий комітет Семенівської селищної ради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</si>
  <si>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</si>
  <si>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</si>
  <si>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</si>
  <si>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</si>
  <si>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</si>
  <si>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</si>
  <si>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1010</t>
  </si>
  <si>
    <t>Надання дошкільної освіти</t>
  </si>
  <si>
    <t>2000</t>
  </si>
  <si>
    <t>Охорона здоров`я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</si>
  <si>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</si>
  <si>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</si>
  <si>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3000</t>
  </si>
  <si>
    <t>Соціальний захист та соціальне забезпечення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</si>
  <si>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</si>
  <si>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</t>
  </si>
  <si>
    <t>3121</t>
  </si>
  <si>
    <t>Утримання та забезпечення діяльності центрів соціальних служб для сім`ї, дітей та молоді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</si>
  <si>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</si>
  <si>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</si>
  <si>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</si>
  <si>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</si>
  <si>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</si>
  <si>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</si>
  <si>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</si>
  <si>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</si>
  <si>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</si>
  <si>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</si>
  <si>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</si>
  <si>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</si>
  <si>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6000</t>
  </si>
  <si>
    <t>Житлово-комунальне господарство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</si>
  <si>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</si>
  <si>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</si>
  <si>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</si>
  <si>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</si>
  <si>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</si>
  <si>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</si>
  <si>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</si>
  <si>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</si>
  <si>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</si>
  <si>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</si>
  <si>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</si>
  <si>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</si>
  <si>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9000</t>
  </si>
  <si>
    <t>Міжбюджетні трансферти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</si>
  <si>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</si>
  <si>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</si>
  <si>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</si>
  <si>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</si>
  <si>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</si>
  <si>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</si>
  <si>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</si>
  <si>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</si>
  <si>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</si>
  <si>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</si>
  <si>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</si>
  <si>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</si>
  <si>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</si>
  <si>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</si>
  <si>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</si>
  <si>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</si>
  <si>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</si>
  <si>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</si>
  <si>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</si>
  <si>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</si>
  <si>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5000</t>
  </si>
  <si>
    <t>Фiзична культура i спорт</t>
  </si>
  <si>
    <t>5031</t>
  </si>
  <si>
    <t>Утримання та навчально-тренувальна робота комунальних дитячо-юнацьких спортивних шкіл</t>
  </si>
  <si>
    <t>Всього по бюджету</t>
  </si>
  <si>
    <t>КПКВК</t>
  </si>
  <si>
    <t>Всього по загальному фонду</t>
  </si>
  <si>
    <t>Спеціальний фонд</t>
  </si>
  <si>
    <t>7330</t>
  </si>
  <si>
    <t>Будівництво1 інших об`єктів комунальної власності</t>
  </si>
  <si>
    <t>7442</t>
  </si>
  <si>
    <t>Утримання та розвиток інших об`єктів транспортної інфраструктури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</si>
  <si>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</si>
  <si>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</si>
  <si>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 xml:space="preserve">Всього по спеціальному фонду </t>
  </si>
  <si>
    <t xml:space="preserve">Секретар селищної ради                 </t>
  </si>
  <si>
    <t>Бардалим А.В.</t>
  </si>
  <si>
    <t>Додаток № 2</t>
  </si>
  <si>
    <t>Виконання видаткової частини загального та спеціального фондів  за  IІІ квартал 2019 року                                                                                                                                                               по  Семенівській селищній   раді</t>
  </si>
  <si>
    <t>до рішення 52   сесії 1 скликання</t>
  </si>
  <si>
    <t>від  13.12.2019 року</t>
  </si>
  <si>
    <t>Всього профінансовано за ІІІ квартал     2019 року</t>
  </si>
  <si>
    <t>Касові видатки за ІІІ квартал               2019 року</t>
  </si>
  <si>
    <t xml:space="preserve">%  виконання за ІIІ квартал 2019 року </t>
  </si>
  <si>
    <t xml:space="preserve">Відхилення  від  плану  за ІІІ квартал 2019 року      (+; -) </t>
  </si>
</sst>
</file>

<file path=xl/styles.xml><?xml version="1.0" encoding="utf-8"?>
<styleSheet xmlns="http://schemas.openxmlformats.org/spreadsheetml/2006/main">
  <fonts count="12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56">
    <xf numFmtId="0" fontId="0" fillId="0" borderId="0" xfId="0"/>
    <xf numFmtId="0" fontId="0" fillId="2" borderId="0" xfId="0" applyFill="1"/>
    <xf numFmtId="0" fontId="0" fillId="2" borderId="3" xfId="0" applyFill="1" applyBorder="1" applyAlignment="1">
      <alignment wrapText="1"/>
    </xf>
    <xf numFmtId="0" fontId="2" fillId="2" borderId="3" xfId="0" quotePrefix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2" fontId="4" fillId="2" borderId="3" xfId="0" applyNumberFormat="1" applyFont="1" applyFill="1" applyBorder="1" applyAlignment="1">
      <alignment horizontal="center" vertical="center"/>
    </xf>
    <xf numFmtId="9" fontId="0" fillId="2" borderId="3" xfId="1" applyFont="1" applyFill="1" applyBorder="1" applyAlignment="1">
      <alignment horizontal="center" vertical="center"/>
    </xf>
    <xf numFmtId="9" fontId="2" fillId="2" borderId="3" xfId="1" applyFont="1" applyFill="1" applyBorder="1" applyAlignment="1">
      <alignment horizontal="center" vertical="center"/>
    </xf>
    <xf numFmtId="9" fontId="4" fillId="2" borderId="3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left" wrapText="1"/>
    </xf>
    <xf numFmtId="0" fontId="2" fillId="2" borderId="0" xfId="0" applyFont="1" applyFill="1"/>
    <xf numFmtId="0" fontId="0" fillId="2" borderId="3" xfId="0" applyFont="1" applyFill="1" applyBorder="1" applyAlignment="1">
      <alignment horizontal="left" wrapText="1"/>
    </xf>
    <xf numFmtId="0" fontId="0" fillId="2" borderId="0" xfId="0" applyFont="1" applyFill="1"/>
    <xf numFmtId="0" fontId="0" fillId="2" borderId="3" xfId="0" quotePrefix="1" applyFont="1" applyFill="1" applyBorder="1" applyAlignment="1">
      <alignment horizontal="center" vertical="center"/>
    </xf>
    <xf numFmtId="2" fontId="0" fillId="2" borderId="3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11" fillId="2" borderId="0" xfId="0" applyFont="1" applyFill="1"/>
    <xf numFmtId="0" fontId="9" fillId="2" borderId="0" xfId="0" applyFont="1" applyFill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0" fillId="2" borderId="3" xfId="0" quotePrefix="1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2" fontId="10" fillId="0" borderId="3" xfId="0" applyNumberFormat="1" applyFont="1" applyBorder="1" applyAlignment="1">
      <alignment horizontal="center" vertical="center"/>
    </xf>
    <xf numFmtId="0" fontId="0" fillId="0" borderId="0" xfId="0"/>
    <xf numFmtId="0" fontId="8" fillId="0" borderId="0" xfId="0" applyFont="1" applyFill="1" applyBorder="1"/>
    <xf numFmtId="0" fontId="8" fillId="0" borderId="0" xfId="0" applyFont="1" applyAlignment="1">
      <alignment horizontal="center" vertical="center"/>
    </xf>
    <xf numFmtId="0" fontId="5" fillId="0" borderId="0" xfId="4" applyFont="1" applyFill="1" applyAlignment="1">
      <alignment wrapText="1"/>
    </xf>
    <xf numFmtId="49" fontId="6" fillId="0" borderId="0" xfId="4" applyNumberFormat="1" applyFont="1" applyFill="1" applyAlignment="1">
      <alignment horizontal="center" wrapText="1"/>
    </xf>
    <xf numFmtId="0" fontId="5" fillId="0" borderId="0" xfId="4" applyFont="1" applyFill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0" xfId="4" applyFont="1" applyAlignment="1">
      <alignment horizontal="left"/>
    </xf>
    <xf numFmtId="0" fontId="7" fillId="0" borderId="2" xfId="4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3"/>
    <cellStyle name="Обычный 4" xfId="4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1"/>
  <sheetViews>
    <sheetView tabSelected="1" topLeftCell="A70" workbookViewId="0">
      <selection activeCell="I6" sqref="I6"/>
    </sheetView>
  </sheetViews>
  <sheetFormatPr defaultRowHeight="12.75"/>
  <cols>
    <col min="1" max="1" width="9.140625" style="22"/>
    <col min="2" max="2" width="24.42578125" style="23" customWidth="1"/>
    <col min="3" max="7" width="14.28515625" style="22" bestFit="1" customWidth="1"/>
    <col min="8" max="8" width="9.7109375" style="22" bestFit="1" customWidth="1"/>
    <col min="9" max="9" width="13.5703125" style="22" bestFit="1" customWidth="1"/>
  </cols>
  <sheetData>
    <row r="1" spans="1:9" ht="15.75">
      <c r="A1" s="43"/>
      <c r="B1" s="44"/>
      <c r="C1" s="45"/>
      <c r="D1" s="45"/>
      <c r="E1" s="45"/>
      <c r="F1" s="45"/>
      <c r="G1" s="49" t="s">
        <v>88</v>
      </c>
      <c r="H1" s="49"/>
      <c r="I1" s="49"/>
    </row>
    <row r="2" spans="1:9" ht="15.75">
      <c r="A2" s="43"/>
      <c r="B2" s="44"/>
      <c r="C2" s="45"/>
      <c r="D2" s="45"/>
      <c r="E2" s="45"/>
      <c r="F2" s="45"/>
      <c r="G2" s="49" t="s">
        <v>90</v>
      </c>
      <c r="H2" s="49"/>
      <c r="I2" s="49"/>
    </row>
    <row r="3" spans="1:9" ht="15.75">
      <c r="A3" s="43"/>
      <c r="B3" s="44"/>
      <c r="C3" s="45"/>
      <c r="D3" s="45"/>
      <c r="E3" s="45"/>
      <c r="F3" s="45"/>
      <c r="G3" s="49" t="s">
        <v>91</v>
      </c>
      <c r="H3" s="49"/>
      <c r="I3" s="49"/>
    </row>
    <row r="4" spans="1:9" ht="42.75" customHeight="1">
      <c r="A4" s="50" t="s">
        <v>89</v>
      </c>
      <c r="B4" s="50"/>
      <c r="C4" s="50"/>
      <c r="D4" s="50"/>
      <c r="E4" s="50"/>
      <c r="F4" s="50"/>
      <c r="G4" s="50"/>
      <c r="H4" s="50"/>
      <c r="I4" s="50"/>
    </row>
    <row r="5" spans="1:9" ht="63.75">
      <c r="A5" s="24" t="s">
        <v>76</v>
      </c>
      <c r="B5" s="25"/>
      <c r="C5" s="24" t="s">
        <v>0</v>
      </c>
      <c r="D5" s="24" t="s">
        <v>1</v>
      </c>
      <c r="E5" s="24" t="s">
        <v>2</v>
      </c>
      <c r="F5" s="24" t="s">
        <v>92</v>
      </c>
      <c r="G5" s="24" t="s">
        <v>93</v>
      </c>
      <c r="H5" s="24" t="s">
        <v>94</v>
      </c>
      <c r="I5" s="26" t="s">
        <v>95</v>
      </c>
    </row>
    <row r="6" spans="1:9">
      <c r="A6" s="27">
        <v>1</v>
      </c>
      <c r="B6" s="28">
        <v>2</v>
      </c>
      <c r="C6" s="27">
        <v>3</v>
      </c>
      <c r="D6" s="27">
        <v>4</v>
      </c>
      <c r="E6" s="27">
        <v>5</v>
      </c>
      <c r="F6" s="27">
        <v>6</v>
      </c>
      <c r="G6" s="27">
        <v>8</v>
      </c>
      <c r="H6" s="27">
        <v>9</v>
      </c>
      <c r="I6" s="27">
        <v>10</v>
      </c>
    </row>
    <row r="7" spans="1:9" s="12" customFormat="1" ht="25.5">
      <c r="A7" s="5" t="s">
        <v>3</v>
      </c>
      <c r="B7" s="6" t="s">
        <v>4</v>
      </c>
      <c r="C7" s="7">
        <v>41334016</v>
      </c>
      <c r="D7" s="7">
        <v>41721739</v>
      </c>
      <c r="E7" s="7">
        <v>31615302</v>
      </c>
      <c r="F7" s="7">
        <v>31353507.849999994</v>
      </c>
      <c r="G7" s="7">
        <v>31351683.669999994</v>
      </c>
      <c r="H7" s="10">
        <f>F7/E7</f>
        <v>0.99171938480929245</v>
      </c>
      <c r="I7" s="7">
        <f>F7-E7</f>
        <v>-261794.15000000596</v>
      </c>
    </row>
    <row r="8" spans="1:9" s="14" customFormat="1">
      <c r="A8" s="3" t="s">
        <v>5</v>
      </c>
      <c r="B8" s="13" t="s">
        <v>6</v>
      </c>
      <c r="C8" s="4">
        <v>15934800</v>
      </c>
      <c r="D8" s="4">
        <v>15349769</v>
      </c>
      <c r="E8" s="4">
        <v>10395192</v>
      </c>
      <c r="F8" s="4">
        <v>10356295.539999999</v>
      </c>
      <c r="G8" s="4">
        <v>10356295.539999999</v>
      </c>
      <c r="H8" s="9">
        <f t="shared" ref="H8:H46" si="0">F8/E8</f>
        <v>0.99625822591828983</v>
      </c>
      <c r="I8" s="4">
        <f t="shared" ref="I8:I46" si="1">F8-E8</f>
        <v>-38896.460000000894</v>
      </c>
    </row>
    <row r="9" spans="1:9" s="1" customFormat="1" ht="102">
      <c r="A9" s="17" t="s">
        <v>7</v>
      </c>
      <c r="B9" s="15" t="s">
        <v>8</v>
      </c>
      <c r="C9" s="18">
        <v>15934800</v>
      </c>
      <c r="D9" s="18">
        <v>15349769</v>
      </c>
      <c r="E9" s="18">
        <v>10395192</v>
      </c>
      <c r="F9" s="18">
        <v>10356295.539999999</v>
      </c>
      <c r="G9" s="18">
        <v>10356295.539999999</v>
      </c>
      <c r="H9" s="8">
        <f t="shared" si="0"/>
        <v>0.99625822591828983</v>
      </c>
      <c r="I9" s="18">
        <f t="shared" si="1"/>
        <v>-38896.460000000894</v>
      </c>
    </row>
    <row r="10" spans="1:9" s="14" customFormat="1">
      <c r="A10" s="3" t="s">
        <v>9</v>
      </c>
      <c r="B10" s="13" t="s">
        <v>10</v>
      </c>
      <c r="C10" s="4">
        <v>8681455</v>
      </c>
      <c r="D10" s="4">
        <v>8463403</v>
      </c>
      <c r="E10" s="4">
        <v>6201476</v>
      </c>
      <c r="F10" s="4">
        <v>6130868.8700000001</v>
      </c>
      <c r="G10" s="4">
        <v>6130868.8700000001</v>
      </c>
      <c r="H10" s="9">
        <f t="shared" si="0"/>
        <v>0.98861446371799233</v>
      </c>
      <c r="I10" s="4">
        <f t="shared" si="1"/>
        <v>-70607.129999999888</v>
      </c>
    </row>
    <row r="11" spans="1:9" s="1" customFormat="1">
      <c r="A11" s="17" t="s">
        <v>11</v>
      </c>
      <c r="B11" s="15" t="s">
        <v>12</v>
      </c>
      <c r="C11" s="18">
        <v>8681455</v>
      </c>
      <c r="D11" s="18">
        <v>8463403</v>
      </c>
      <c r="E11" s="18">
        <v>6201476</v>
      </c>
      <c r="F11" s="18">
        <v>6130868.8700000001</v>
      </c>
      <c r="G11" s="18">
        <v>6130868.8700000001</v>
      </c>
      <c r="H11" s="8">
        <f t="shared" si="0"/>
        <v>0.98861446371799233</v>
      </c>
      <c r="I11" s="18">
        <f t="shared" si="1"/>
        <v>-70607.129999999888</v>
      </c>
    </row>
    <row r="12" spans="1:9" s="14" customFormat="1">
      <c r="A12" s="3" t="s">
        <v>13</v>
      </c>
      <c r="B12" s="13" t="s">
        <v>14</v>
      </c>
      <c r="C12" s="4">
        <v>258036</v>
      </c>
      <c r="D12" s="4">
        <v>64481</v>
      </c>
      <c r="E12" s="4">
        <v>64481</v>
      </c>
      <c r="F12" s="4">
        <v>64481</v>
      </c>
      <c r="G12" s="4">
        <v>64481</v>
      </c>
      <c r="H12" s="9">
        <f t="shared" si="0"/>
        <v>1</v>
      </c>
      <c r="I12" s="4">
        <f t="shared" si="1"/>
        <v>0</v>
      </c>
    </row>
    <row r="13" spans="1:9" s="1" customFormat="1" ht="63.75">
      <c r="A13" s="17" t="s">
        <v>15</v>
      </c>
      <c r="B13" s="15" t="s">
        <v>16</v>
      </c>
      <c r="C13" s="18">
        <v>258036</v>
      </c>
      <c r="D13" s="18">
        <v>64481</v>
      </c>
      <c r="E13" s="18">
        <v>64481</v>
      </c>
      <c r="F13" s="18">
        <v>64481</v>
      </c>
      <c r="G13" s="18">
        <v>64481</v>
      </c>
      <c r="H13" s="8">
        <f t="shared" si="0"/>
        <v>1</v>
      </c>
      <c r="I13" s="18">
        <f t="shared" si="1"/>
        <v>0</v>
      </c>
    </row>
    <row r="14" spans="1:9" s="14" customFormat="1" ht="25.5">
      <c r="A14" s="3" t="s">
        <v>17</v>
      </c>
      <c r="B14" s="13" t="s">
        <v>18</v>
      </c>
      <c r="C14" s="4">
        <v>3777817</v>
      </c>
      <c r="D14" s="4">
        <v>3245489</v>
      </c>
      <c r="E14" s="4">
        <v>1933468</v>
      </c>
      <c r="F14" s="4">
        <v>1912717.3</v>
      </c>
      <c r="G14" s="4">
        <v>1912717.3</v>
      </c>
      <c r="H14" s="9">
        <f t="shared" si="0"/>
        <v>0.98926762687564529</v>
      </c>
      <c r="I14" s="4">
        <f t="shared" si="1"/>
        <v>-20750.699999999953</v>
      </c>
    </row>
    <row r="15" spans="1:9" s="1" customFormat="1" ht="140.25">
      <c r="A15" s="17" t="s">
        <v>19</v>
      </c>
      <c r="B15" s="15" t="s">
        <v>20</v>
      </c>
      <c r="C15" s="18">
        <v>1515213</v>
      </c>
      <c r="D15" s="18">
        <v>1390013</v>
      </c>
      <c r="E15" s="18">
        <v>853321</v>
      </c>
      <c r="F15" s="18">
        <v>849624.74</v>
      </c>
      <c r="G15" s="18">
        <v>849624.74</v>
      </c>
      <c r="H15" s="8">
        <f t="shared" si="0"/>
        <v>0.99566838270709379</v>
      </c>
      <c r="I15" s="18">
        <f t="shared" si="1"/>
        <v>-3696.2600000000093</v>
      </c>
    </row>
    <row r="16" spans="1:9" s="1" customFormat="1" ht="51">
      <c r="A16" s="17" t="s">
        <v>21</v>
      </c>
      <c r="B16" s="15" t="s">
        <v>22</v>
      </c>
      <c r="C16" s="18">
        <v>1655323</v>
      </c>
      <c r="D16" s="18">
        <v>1223304</v>
      </c>
      <c r="E16" s="18">
        <v>664211</v>
      </c>
      <c r="F16" s="18">
        <v>656663.11</v>
      </c>
      <c r="G16" s="18">
        <v>656663.11</v>
      </c>
      <c r="H16" s="8">
        <f t="shared" si="0"/>
        <v>0.98863630683623127</v>
      </c>
      <c r="I16" s="18">
        <f t="shared" si="1"/>
        <v>-7547.890000000014</v>
      </c>
    </row>
    <row r="17" spans="1:9" s="1" customFormat="1" ht="76.5">
      <c r="A17" s="17" t="s">
        <v>23</v>
      </c>
      <c r="B17" s="15" t="s">
        <v>24</v>
      </c>
      <c r="C17" s="18">
        <v>125094</v>
      </c>
      <c r="D17" s="18">
        <v>125094</v>
      </c>
      <c r="E17" s="18">
        <v>111204</v>
      </c>
      <c r="F17" s="18">
        <v>106573.99</v>
      </c>
      <c r="G17" s="18">
        <v>106573.99</v>
      </c>
      <c r="H17" s="8">
        <f t="shared" si="0"/>
        <v>0.95836471709650739</v>
      </c>
      <c r="I17" s="18">
        <f t="shared" si="1"/>
        <v>-4630.0099999999948</v>
      </c>
    </row>
    <row r="18" spans="1:9" s="1" customFormat="1" ht="25.5">
      <c r="A18" s="17" t="s">
        <v>25</v>
      </c>
      <c r="B18" s="15" t="s">
        <v>26</v>
      </c>
      <c r="C18" s="18">
        <v>122187</v>
      </c>
      <c r="D18" s="18">
        <v>122187</v>
      </c>
      <c r="E18" s="18">
        <v>91641</v>
      </c>
      <c r="F18" s="18">
        <v>86802.68</v>
      </c>
      <c r="G18" s="18">
        <v>86802.68</v>
      </c>
      <c r="H18" s="8">
        <f t="shared" si="0"/>
        <v>0.94720354426512143</v>
      </c>
      <c r="I18" s="18">
        <f t="shared" si="1"/>
        <v>-4838.320000000007</v>
      </c>
    </row>
    <row r="19" spans="1:9" s="1" customFormat="1" ht="38.25">
      <c r="A19" s="17" t="s">
        <v>27</v>
      </c>
      <c r="B19" s="15" t="s">
        <v>28</v>
      </c>
      <c r="C19" s="18">
        <v>360000</v>
      </c>
      <c r="D19" s="18">
        <v>384891</v>
      </c>
      <c r="E19" s="18">
        <v>213091</v>
      </c>
      <c r="F19" s="18">
        <v>213052.78</v>
      </c>
      <c r="G19" s="18">
        <v>213052.78</v>
      </c>
      <c r="H19" s="8">
        <f t="shared" si="0"/>
        <v>0.99982064000825943</v>
      </c>
      <c r="I19" s="18">
        <f t="shared" si="1"/>
        <v>-38.220000000001164</v>
      </c>
    </row>
    <row r="20" spans="1:9" s="16" customFormat="1">
      <c r="A20" s="17" t="s">
        <v>29</v>
      </c>
      <c r="B20" s="15" t="s">
        <v>30</v>
      </c>
      <c r="C20" s="18">
        <v>2230994</v>
      </c>
      <c r="D20" s="18">
        <v>2304423</v>
      </c>
      <c r="E20" s="18">
        <v>1671817</v>
      </c>
      <c r="F20" s="18">
        <v>1659585.2799999998</v>
      </c>
      <c r="G20" s="18">
        <v>1659585.2799999998</v>
      </c>
      <c r="H20" s="8">
        <f t="shared" si="0"/>
        <v>0.99268357720970646</v>
      </c>
      <c r="I20" s="18">
        <f t="shared" si="1"/>
        <v>-12231.720000000205</v>
      </c>
    </row>
    <row r="21" spans="1:9" s="1" customFormat="1" ht="25.5">
      <c r="A21" s="17" t="s">
        <v>31</v>
      </c>
      <c r="B21" s="15" t="s">
        <v>32</v>
      </c>
      <c r="C21" s="18">
        <v>775497</v>
      </c>
      <c r="D21" s="18">
        <v>720497</v>
      </c>
      <c r="E21" s="18">
        <v>446539</v>
      </c>
      <c r="F21" s="18">
        <v>443060.15</v>
      </c>
      <c r="G21" s="18">
        <v>443060.15</v>
      </c>
      <c r="H21" s="8">
        <f t="shared" si="0"/>
        <v>0.99220930310678357</v>
      </c>
      <c r="I21" s="18">
        <f t="shared" si="1"/>
        <v>-3478.8499999999767</v>
      </c>
    </row>
    <row r="22" spans="1:9" s="1" customFormat="1" ht="51">
      <c r="A22" s="17" t="s">
        <v>33</v>
      </c>
      <c r="B22" s="15" t="s">
        <v>34</v>
      </c>
      <c r="C22" s="18">
        <v>1455497</v>
      </c>
      <c r="D22" s="18">
        <v>1583926</v>
      </c>
      <c r="E22" s="18">
        <v>1225278</v>
      </c>
      <c r="F22" s="18">
        <v>1216525.1299999999</v>
      </c>
      <c r="G22" s="18">
        <v>1216525.1299999999</v>
      </c>
      <c r="H22" s="8">
        <f t="shared" si="0"/>
        <v>0.9928564211550357</v>
      </c>
      <c r="I22" s="18">
        <f t="shared" si="1"/>
        <v>-8752.8700000001118</v>
      </c>
    </row>
    <row r="23" spans="1:9" s="16" customFormat="1" ht="25.5">
      <c r="A23" s="17" t="s">
        <v>35</v>
      </c>
      <c r="B23" s="15" t="s">
        <v>36</v>
      </c>
      <c r="C23" s="18">
        <v>4212868</v>
      </c>
      <c r="D23" s="18">
        <v>4595818</v>
      </c>
      <c r="E23" s="18">
        <v>4009146</v>
      </c>
      <c r="F23" s="18">
        <v>3980048.07</v>
      </c>
      <c r="G23" s="18">
        <v>3978223.89</v>
      </c>
      <c r="H23" s="8">
        <f t="shared" si="0"/>
        <v>0.99274211265940426</v>
      </c>
      <c r="I23" s="18">
        <f t="shared" si="1"/>
        <v>-29097.930000000168</v>
      </c>
    </row>
    <row r="24" spans="1:9" s="1" customFormat="1" ht="77.25" customHeight="1">
      <c r="A24" s="17" t="s">
        <v>37</v>
      </c>
      <c r="B24" s="15" t="s">
        <v>38</v>
      </c>
      <c r="C24" s="18">
        <v>2420018</v>
      </c>
      <c r="D24" s="18">
        <v>3116315</v>
      </c>
      <c r="E24" s="18">
        <v>3116315</v>
      </c>
      <c r="F24" s="18">
        <v>3116315</v>
      </c>
      <c r="G24" s="18">
        <v>3115735.6</v>
      </c>
      <c r="H24" s="8">
        <f t="shared" si="0"/>
        <v>1</v>
      </c>
      <c r="I24" s="18">
        <f t="shared" si="1"/>
        <v>0</v>
      </c>
    </row>
    <row r="25" spans="1:9" s="1" customFormat="1" ht="25.5">
      <c r="A25" s="17" t="s">
        <v>39</v>
      </c>
      <c r="B25" s="15" t="s">
        <v>40</v>
      </c>
      <c r="C25" s="18">
        <v>1792850</v>
      </c>
      <c r="D25" s="18">
        <v>1476503</v>
      </c>
      <c r="E25" s="18">
        <v>889831</v>
      </c>
      <c r="F25" s="18">
        <v>861184.75</v>
      </c>
      <c r="G25" s="18">
        <v>859939.97</v>
      </c>
      <c r="H25" s="8">
        <f t="shared" si="0"/>
        <v>0.96780708921132219</v>
      </c>
      <c r="I25" s="18">
        <f t="shared" si="1"/>
        <v>-28646.25</v>
      </c>
    </row>
    <row r="26" spans="1:9" s="1" customFormat="1" ht="38.25">
      <c r="A26" s="17" t="s">
        <v>41</v>
      </c>
      <c r="B26" s="15" t="s">
        <v>42</v>
      </c>
      <c r="C26" s="18">
        <v>0</v>
      </c>
      <c r="D26" s="18">
        <v>3000</v>
      </c>
      <c r="E26" s="18">
        <v>3000</v>
      </c>
      <c r="F26" s="18">
        <v>2548.3200000000002</v>
      </c>
      <c r="G26" s="18">
        <v>2548.3200000000002</v>
      </c>
      <c r="H26" s="8">
        <f t="shared" si="0"/>
        <v>0.84944000000000008</v>
      </c>
      <c r="I26" s="18">
        <f t="shared" si="1"/>
        <v>-451.67999999999984</v>
      </c>
    </row>
    <row r="27" spans="1:9" s="14" customFormat="1">
      <c r="A27" s="3" t="s">
        <v>43</v>
      </c>
      <c r="B27" s="13" t="s">
        <v>44</v>
      </c>
      <c r="C27" s="4">
        <v>10000</v>
      </c>
      <c r="D27" s="4">
        <v>19831</v>
      </c>
      <c r="E27" s="4">
        <v>19831</v>
      </c>
      <c r="F27" s="4">
        <v>18830.79</v>
      </c>
      <c r="G27" s="4">
        <v>18830.79</v>
      </c>
      <c r="H27" s="9">
        <f t="shared" si="0"/>
        <v>0.9495633099692401</v>
      </c>
      <c r="I27" s="4">
        <f t="shared" si="1"/>
        <v>-1000.2099999999991</v>
      </c>
    </row>
    <row r="28" spans="1:9" s="1" customFormat="1" ht="38.25">
      <c r="A28" s="17" t="s">
        <v>45</v>
      </c>
      <c r="B28" s="15" t="s">
        <v>46</v>
      </c>
      <c r="C28" s="18">
        <v>10000</v>
      </c>
      <c r="D28" s="18">
        <v>10000</v>
      </c>
      <c r="E28" s="18">
        <v>10000</v>
      </c>
      <c r="F28" s="18">
        <v>9000</v>
      </c>
      <c r="G28" s="18">
        <v>9000</v>
      </c>
      <c r="H28" s="8">
        <f t="shared" si="0"/>
        <v>0.9</v>
      </c>
      <c r="I28" s="18">
        <f t="shared" si="1"/>
        <v>-1000</v>
      </c>
    </row>
    <row r="29" spans="1:9" s="1" customFormat="1" ht="25.5">
      <c r="A29" s="17" t="s">
        <v>47</v>
      </c>
      <c r="B29" s="15" t="s">
        <v>48</v>
      </c>
      <c r="C29" s="18">
        <v>0</v>
      </c>
      <c r="D29" s="18">
        <v>9831</v>
      </c>
      <c r="E29" s="18">
        <v>9831</v>
      </c>
      <c r="F29" s="18">
        <v>9830.7900000000009</v>
      </c>
      <c r="G29" s="18">
        <v>9830.7900000000009</v>
      </c>
      <c r="H29" s="8">
        <f t="shared" si="0"/>
        <v>0.99997863899908457</v>
      </c>
      <c r="I29" s="18">
        <f t="shared" si="1"/>
        <v>-0.20999999999912689</v>
      </c>
    </row>
    <row r="30" spans="1:9" s="14" customFormat="1">
      <c r="A30" s="3" t="s">
        <v>49</v>
      </c>
      <c r="B30" s="13" t="s">
        <v>50</v>
      </c>
      <c r="C30" s="4">
        <v>6228046</v>
      </c>
      <c r="D30" s="4">
        <v>7678525</v>
      </c>
      <c r="E30" s="4">
        <v>7319891</v>
      </c>
      <c r="F30" s="4">
        <v>7230681</v>
      </c>
      <c r="G30" s="4">
        <v>7230681</v>
      </c>
      <c r="H30" s="9">
        <f t="shared" si="0"/>
        <v>0.98781266005190516</v>
      </c>
      <c r="I30" s="4">
        <f t="shared" si="1"/>
        <v>-89210</v>
      </c>
    </row>
    <row r="31" spans="1:9" s="1" customFormat="1" ht="114.75">
      <c r="A31" s="17" t="s">
        <v>51</v>
      </c>
      <c r="B31" s="15" t="s">
        <v>52</v>
      </c>
      <c r="C31" s="18">
        <v>1074120</v>
      </c>
      <c r="D31" s="18">
        <v>1074120</v>
      </c>
      <c r="E31" s="18">
        <v>802890</v>
      </c>
      <c r="F31" s="18">
        <v>713680</v>
      </c>
      <c r="G31" s="18">
        <v>713680</v>
      </c>
      <c r="H31" s="8">
        <f t="shared" si="0"/>
        <v>0.88888888888888884</v>
      </c>
      <c r="I31" s="18">
        <f t="shared" si="1"/>
        <v>-89210</v>
      </c>
    </row>
    <row r="32" spans="1:9" s="1" customFormat="1" ht="76.5">
      <c r="A32" s="17" t="s">
        <v>53</v>
      </c>
      <c r="B32" s="15" t="s">
        <v>54</v>
      </c>
      <c r="C32" s="18">
        <v>1862600</v>
      </c>
      <c r="D32" s="18">
        <v>1862600</v>
      </c>
      <c r="E32" s="18">
        <v>1862600</v>
      </c>
      <c r="F32" s="18">
        <v>1862600</v>
      </c>
      <c r="G32" s="18">
        <v>1862600</v>
      </c>
      <c r="H32" s="8">
        <f t="shared" si="0"/>
        <v>1</v>
      </c>
      <c r="I32" s="18">
        <f t="shared" si="1"/>
        <v>0</v>
      </c>
    </row>
    <row r="33" spans="1:9" s="1" customFormat="1" ht="25.5">
      <c r="A33" s="17" t="s">
        <v>55</v>
      </c>
      <c r="B33" s="15" t="s">
        <v>56</v>
      </c>
      <c r="C33" s="18">
        <v>3291326</v>
      </c>
      <c r="D33" s="18">
        <v>4741805</v>
      </c>
      <c r="E33" s="18">
        <v>4654401</v>
      </c>
      <c r="F33" s="18">
        <v>4654401</v>
      </c>
      <c r="G33" s="18">
        <v>4654401</v>
      </c>
      <c r="H33" s="8">
        <f t="shared" si="0"/>
        <v>1</v>
      </c>
      <c r="I33" s="18">
        <f t="shared" si="1"/>
        <v>0</v>
      </c>
    </row>
    <row r="34" spans="1:9" s="20" customFormat="1" ht="15.75">
      <c r="A34" s="3" t="s">
        <v>57</v>
      </c>
      <c r="B34" s="13" t="s">
        <v>58</v>
      </c>
      <c r="C34" s="4">
        <v>30774321</v>
      </c>
      <c r="D34" s="4">
        <v>34367597</v>
      </c>
      <c r="E34" s="4">
        <v>26756913</v>
      </c>
      <c r="F34" s="4">
        <v>24460731.859999999</v>
      </c>
      <c r="G34" s="4">
        <v>24460731.859999999</v>
      </c>
      <c r="H34" s="9">
        <f t="shared" si="0"/>
        <v>0.91418363022670068</v>
      </c>
      <c r="I34" s="4">
        <f t="shared" si="1"/>
        <v>-2296181.1400000006</v>
      </c>
    </row>
    <row r="35" spans="1:9" s="14" customFormat="1">
      <c r="A35" s="3" t="s">
        <v>5</v>
      </c>
      <c r="B35" s="13" t="s">
        <v>6</v>
      </c>
      <c r="C35" s="4">
        <v>553000</v>
      </c>
      <c r="D35" s="4">
        <v>541350</v>
      </c>
      <c r="E35" s="4">
        <v>402500</v>
      </c>
      <c r="F35" s="4">
        <v>370798.14</v>
      </c>
      <c r="G35" s="4">
        <v>370798.14</v>
      </c>
      <c r="H35" s="9">
        <f t="shared" si="0"/>
        <v>0.92123761490683231</v>
      </c>
      <c r="I35" s="4">
        <f t="shared" si="1"/>
        <v>-31701.859999999986</v>
      </c>
    </row>
    <row r="36" spans="1:9" s="1" customFormat="1" ht="63.75">
      <c r="A36" s="17" t="s">
        <v>59</v>
      </c>
      <c r="B36" s="15" t="s">
        <v>60</v>
      </c>
      <c r="C36" s="18">
        <v>553000</v>
      </c>
      <c r="D36" s="18">
        <v>541350</v>
      </c>
      <c r="E36" s="18">
        <v>402500</v>
      </c>
      <c r="F36" s="18">
        <v>370798.14</v>
      </c>
      <c r="G36" s="18">
        <v>370798.14</v>
      </c>
      <c r="H36" s="8">
        <f t="shared" si="0"/>
        <v>0.92123761490683231</v>
      </c>
      <c r="I36" s="18">
        <f t="shared" si="1"/>
        <v>-31701.859999999986</v>
      </c>
    </row>
    <row r="37" spans="1:9" s="14" customFormat="1">
      <c r="A37" s="3" t="s">
        <v>9</v>
      </c>
      <c r="B37" s="13" t="s">
        <v>10</v>
      </c>
      <c r="C37" s="4">
        <v>29398616</v>
      </c>
      <c r="D37" s="4">
        <v>33091410</v>
      </c>
      <c r="E37" s="4">
        <v>25801290</v>
      </c>
      <c r="F37" s="4">
        <v>23550051.789999999</v>
      </c>
      <c r="G37" s="4">
        <v>23550051.789999999</v>
      </c>
      <c r="H37" s="9">
        <f t="shared" si="0"/>
        <v>0.91274706768537539</v>
      </c>
      <c r="I37" s="4">
        <f t="shared" si="1"/>
        <v>-2251238.2100000009</v>
      </c>
    </row>
    <row r="38" spans="1:9" s="1" customFormat="1" ht="114.75">
      <c r="A38" s="17" t="s">
        <v>61</v>
      </c>
      <c r="B38" s="15" t="s">
        <v>62</v>
      </c>
      <c r="C38" s="18">
        <v>26023407</v>
      </c>
      <c r="D38" s="18">
        <v>29862992</v>
      </c>
      <c r="E38" s="18">
        <v>23247024</v>
      </c>
      <c r="F38" s="18">
        <v>21046397.09</v>
      </c>
      <c r="G38" s="18">
        <v>21046397.09</v>
      </c>
      <c r="H38" s="8">
        <f t="shared" si="0"/>
        <v>0.90533726338476705</v>
      </c>
      <c r="I38" s="18">
        <f t="shared" si="1"/>
        <v>-2200626.91</v>
      </c>
    </row>
    <row r="39" spans="1:9" s="1" customFormat="1" ht="38.25">
      <c r="A39" s="17" t="s">
        <v>63</v>
      </c>
      <c r="B39" s="15" t="s">
        <v>64</v>
      </c>
      <c r="C39" s="18">
        <v>1087754</v>
      </c>
      <c r="D39" s="18">
        <v>906672</v>
      </c>
      <c r="E39" s="18">
        <v>742743</v>
      </c>
      <c r="F39" s="18">
        <v>735227.36</v>
      </c>
      <c r="G39" s="18">
        <v>735227.36</v>
      </c>
      <c r="H39" s="8">
        <f t="shared" si="0"/>
        <v>0.98988123752091906</v>
      </c>
      <c r="I39" s="18">
        <f t="shared" si="1"/>
        <v>-7515.640000000014</v>
      </c>
    </row>
    <row r="40" spans="1:9" s="1" customFormat="1" ht="38.25">
      <c r="A40" s="17" t="s">
        <v>65</v>
      </c>
      <c r="B40" s="15" t="s">
        <v>66</v>
      </c>
      <c r="C40" s="18">
        <v>2276595</v>
      </c>
      <c r="D40" s="18">
        <v>2316316</v>
      </c>
      <c r="E40" s="18">
        <v>1806093</v>
      </c>
      <c r="F40" s="18">
        <v>1762997.34</v>
      </c>
      <c r="G40" s="18">
        <v>1762997.34</v>
      </c>
      <c r="H40" s="8">
        <f t="shared" si="0"/>
        <v>0.97613873704178034</v>
      </c>
      <c r="I40" s="18">
        <f t="shared" si="1"/>
        <v>-43095.659999999916</v>
      </c>
    </row>
    <row r="41" spans="1:9" s="1" customFormat="1" ht="25.5">
      <c r="A41" s="17" t="s">
        <v>67</v>
      </c>
      <c r="B41" s="15" t="s">
        <v>68</v>
      </c>
      <c r="C41" s="18">
        <v>10860</v>
      </c>
      <c r="D41" s="18">
        <v>5430</v>
      </c>
      <c r="E41" s="18">
        <v>5430</v>
      </c>
      <c r="F41" s="18">
        <v>5430</v>
      </c>
      <c r="G41" s="18">
        <v>5430</v>
      </c>
      <c r="H41" s="8">
        <f t="shared" si="0"/>
        <v>1</v>
      </c>
      <c r="I41" s="18">
        <f t="shared" si="1"/>
        <v>0</v>
      </c>
    </row>
    <row r="42" spans="1:9" s="14" customFormat="1" ht="25.5">
      <c r="A42" s="3" t="s">
        <v>17</v>
      </c>
      <c r="B42" s="13" t="s">
        <v>18</v>
      </c>
      <c r="C42" s="4">
        <v>90025</v>
      </c>
      <c r="D42" s="4">
        <v>180050</v>
      </c>
      <c r="E42" s="4">
        <v>180050</v>
      </c>
      <c r="F42" s="4">
        <v>179120.7</v>
      </c>
      <c r="G42" s="4">
        <v>179120.7</v>
      </c>
      <c r="H42" s="9">
        <f t="shared" si="0"/>
        <v>0.99483865592890874</v>
      </c>
      <c r="I42" s="4">
        <f t="shared" si="1"/>
        <v>-929.29999999998836</v>
      </c>
    </row>
    <row r="43" spans="1:9" s="1" customFormat="1" ht="114.75">
      <c r="A43" s="17" t="s">
        <v>69</v>
      </c>
      <c r="B43" s="15" t="s">
        <v>70</v>
      </c>
      <c r="C43" s="18">
        <v>90025</v>
      </c>
      <c r="D43" s="18">
        <v>180050</v>
      </c>
      <c r="E43" s="18">
        <v>180050</v>
      </c>
      <c r="F43" s="18">
        <v>179120.7</v>
      </c>
      <c r="G43" s="18">
        <v>179120.7</v>
      </c>
      <c r="H43" s="8">
        <f t="shared" si="0"/>
        <v>0.99483865592890874</v>
      </c>
      <c r="I43" s="18">
        <f t="shared" si="1"/>
        <v>-929.29999999998836</v>
      </c>
    </row>
    <row r="44" spans="1:9" s="14" customFormat="1">
      <c r="A44" s="3" t="s">
        <v>71</v>
      </c>
      <c r="B44" s="13" t="s">
        <v>72</v>
      </c>
      <c r="C44" s="4">
        <v>732680</v>
      </c>
      <c r="D44" s="4">
        <v>554787</v>
      </c>
      <c r="E44" s="4">
        <v>373073</v>
      </c>
      <c r="F44" s="4">
        <v>360761.23</v>
      </c>
      <c r="G44" s="4">
        <v>360761.23</v>
      </c>
      <c r="H44" s="9">
        <f t="shared" si="0"/>
        <v>0.96699903236095874</v>
      </c>
      <c r="I44" s="4">
        <f t="shared" si="1"/>
        <v>-12311.770000000019</v>
      </c>
    </row>
    <row r="45" spans="1:9" s="1" customFormat="1" ht="51">
      <c r="A45" s="17" t="s">
        <v>73</v>
      </c>
      <c r="B45" s="15" t="s">
        <v>74</v>
      </c>
      <c r="C45" s="18">
        <v>732680</v>
      </c>
      <c r="D45" s="18">
        <v>554787</v>
      </c>
      <c r="E45" s="18">
        <v>373073</v>
      </c>
      <c r="F45" s="18">
        <v>360761.23</v>
      </c>
      <c r="G45" s="18">
        <v>360761.23</v>
      </c>
      <c r="H45" s="8">
        <f t="shared" si="0"/>
        <v>0.96699903236095874</v>
      </c>
      <c r="I45" s="18">
        <f t="shared" si="1"/>
        <v>-12311.770000000019</v>
      </c>
    </row>
    <row r="46" spans="1:9" s="21" customFormat="1" ht="16.5" thickBot="1">
      <c r="A46" s="51" t="s">
        <v>77</v>
      </c>
      <c r="B46" s="52"/>
      <c r="C46" s="7">
        <v>72108337</v>
      </c>
      <c r="D46" s="7">
        <v>76089336</v>
      </c>
      <c r="E46" s="7">
        <v>58372215</v>
      </c>
      <c r="F46" s="7">
        <v>55814239.710000001</v>
      </c>
      <c r="G46" s="7">
        <v>55812415.529999994</v>
      </c>
      <c r="H46" s="10">
        <f t="shared" si="0"/>
        <v>0.95617820413359333</v>
      </c>
      <c r="I46" s="7">
        <f t="shared" si="1"/>
        <v>-2557975.2899999991</v>
      </c>
    </row>
    <row r="47" spans="1:9" ht="13.5" thickBot="1">
      <c r="A47" s="53" t="s">
        <v>78</v>
      </c>
      <c r="B47" s="54"/>
      <c r="C47" s="54"/>
      <c r="D47" s="54"/>
      <c r="E47" s="54"/>
      <c r="F47" s="54"/>
      <c r="G47" s="54"/>
      <c r="H47" s="54"/>
      <c r="I47" s="55"/>
    </row>
    <row r="48" spans="1:9" s="11" customFormat="1" ht="25.5">
      <c r="A48" s="33" t="s">
        <v>3</v>
      </c>
      <c r="B48" s="36" t="s">
        <v>4</v>
      </c>
      <c r="C48" s="34">
        <v>1500000</v>
      </c>
      <c r="D48" s="34">
        <v>7711709.5700000003</v>
      </c>
      <c r="E48" s="34">
        <v>6648735.1775000002</v>
      </c>
      <c r="F48" s="34">
        <v>3627156.78</v>
      </c>
      <c r="G48" s="34">
        <v>4255781.3100000005</v>
      </c>
      <c r="H48" s="10">
        <f>G48/E48</f>
        <v>0.64008885846468955</v>
      </c>
      <c r="I48" s="34">
        <f>G48-E48</f>
        <v>-2392953.8674999997</v>
      </c>
    </row>
    <row r="49" spans="1:9" s="14" customFormat="1">
      <c r="A49" s="31" t="s">
        <v>5</v>
      </c>
      <c r="B49" s="37" t="s">
        <v>6</v>
      </c>
      <c r="C49" s="32">
        <v>50000</v>
      </c>
      <c r="D49" s="32">
        <v>50000</v>
      </c>
      <c r="E49" s="32">
        <v>50000</v>
      </c>
      <c r="F49" s="32">
        <v>0</v>
      </c>
      <c r="G49" s="32">
        <v>0</v>
      </c>
      <c r="H49" s="9">
        <f t="shared" ref="H49:H77" si="2">G49/E49</f>
        <v>0</v>
      </c>
      <c r="I49" s="32">
        <f t="shared" ref="I49:I77" si="3">G49-E49</f>
        <v>-50000</v>
      </c>
    </row>
    <row r="50" spans="1:9" s="1" customFormat="1" ht="102">
      <c r="A50" s="29" t="s">
        <v>7</v>
      </c>
      <c r="B50" s="2" t="s">
        <v>8</v>
      </c>
      <c r="C50" s="30">
        <v>50000</v>
      </c>
      <c r="D50" s="30">
        <v>50000</v>
      </c>
      <c r="E50" s="30">
        <v>50000</v>
      </c>
      <c r="F50" s="30">
        <v>0</v>
      </c>
      <c r="G50" s="30">
        <v>0</v>
      </c>
      <c r="H50" s="8">
        <f t="shared" si="2"/>
        <v>0</v>
      </c>
      <c r="I50" s="30">
        <f t="shared" si="3"/>
        <v>-50000</v>
      </c>
    </row>
    <row r="51" spans="1:9" s="14" customFormat="1">
      <c r="A51" s="31" t="s">
        <v>9</v>
      </c>
      <c r="B51" s="37" t="s">
        <v>10</v>
      </c>
      <c r="C51" s="32">
        <v>450000</v>
      </c>
      <c r="D51" s="32">
        <v>995318</v>
      </c>
      <c r="E51" s="32">
        <v>883179.5</v>
      </c>
      <c r="F51" s="32">
        <v>143226</v>
      </c>
      <c r="G51" s="32">
        <v>413973.61</v>
      </c>
      <c r="H51" s="9">
        <f t="shared" si="2"/>
        <v>0.46873099975712751</v>
      </c>
      <c r="I51" s="32">
        <f t="shared" si="3"/>
        <v>-469205.89</v>
      </c>
    </row>
    <row r="52" spans="1:9" s="1" customFormat="1">
      <c r="A52" s="29" t="s">
        <v>11</v>
      </c>
      <c r="B52" s="2" t="s">
        <v>12</v>
      </c>
      <c r="C52" s="30">
        <v>450000</v>
      </c>
      <c r="D52" s="30">
        <v>995318</v>
      </c>
      <c r="E52" s="30">
        <v>883179.5</v>
      </c>
      <c r="F52" s="30">
        <v>143226</v>
      </c>
      <c r="G52" s="30">
        <v>413973.61</v>
      </c>
      <c r="H52" s="8">
        <f t="shared" si="2"/>
        <v>0.46873099975712751</v>
      </c>
      <c r="I52" s="30">
        <f t="shared" si="3"/>
        <v>-469205.89</v>
      </c>
    </row>
    <row r="53" spans="1:9" s="14" customFormat="1" ht="25.5">
      <c r="A53" s="31" t="s">
        <v>17</v>
      </c>
      <c r="B53" s="37" t="s">
        <v>18</v>
      </c>
      <c r="C53" s="32">
        <v>0</v>
      </c>
      <c r="D53" s="32">
        <v>101802.67</v>
      </c>
      <c r="E53" s="32">
        <v>80102.002500000002</v>
      </c>
      <c r="F53" s="32">
        <v>15000</v>
      </c>
      <c r="G53" s="32">
        <v>101802.67</v>
      </c>
      <c r="H53" s="9">
        <f t="shared" si="2"/>
        <v>1.2709129213093018</v>
      </c>
      <c r="I53" s="32">
        <f t="shared" si="3"/>
        <v>21700.667499999996</v>
      </c>
    </row>
    <row r="54" spans="1:9" s="1" customFormat="1" ht="51">
      <c r="A54" s="29" t="s">
        <v>21</v>
      </c>
      <c r="B54" s="2" t="s">
        <v>22</v>
      </c>
      <c r="C54" s="30">
        <v>0</v>
      </c>
      <c r="D54" s="30">
        <v>15000</v>
      </c>
      <c r="E54" s="30">
        <v>15000</v>
      </c>
      <c r="F54" s="30">
        <v>15000</v>
      </c>
      <c r="G54" s="30">
        <v>15000</v>
      </c>
      <c r="H54" s="8">
        <f t="shared" si="2"/>
        <v>1</v>
      </c>
      <c r="I54" s="30">
        <f t="shared" si="3"/>
        <v>0</v>
      </c>
    </row>
    <row r="55" spans="1:9" s="1" customFormat="1" ht="25.5">
      <c r="A55" s="29" t="s">
        <v>25</v>
      </c>
      <c r="B55" s="2" t="s">
        <v>26</v>
      </c>
      <c r="C55" s="30">
        <v>0</v>
      </c>
      <c r="D55" s="30">
        <v>86802.67</v>
      </c>
      <c r="E55" s="30">
        <v>65102.002500000002</v>
      </c>
      <c r="F55" s="30">
        <v>0</v>
      </c>
      <c r="G55" s="30">
        <v>86802.67</v>
      </c>
      <c r="H55" s="8">
        <f t="shared" si="2"/>
        <v>1.3333333333333333</v>
      </c>
      <c r="I55" s="30">
        <f t="shared" si="3"/>
        <v>21700.667499999996</v>
      </c>
    </row>
    <row r="56" spans="1:9" s="14" customFormat="1">
      <c r="A56" s="31" t="s">
        <v>29</v>
      </c>
      <c r="B56" s="37" t="s">
        <v>30</v>
      </c>
      <c r="C56" s="32">
        <v>0</v>
      </c>
      <c r="D56" s="32">
        <v>991604</v>
      </c>
      <c r="E56" s="32">
        <v>582877.5</v>
      </c>
      <c r="F56" s="32">
        <v>182447.4</v>
      </c>
      <c r="G56" s="32">
        <v>259617.4</v>
      </c>
      <c r="H56" s="9">
        <f t="shared" si="2"/>
        <v>0.44540645332852957</v>
      </c>
      <c r="I56" s="32">
        <f t="shared" si="3"/>
        <v>-323260.09999999998</v>
      </c>
    </row>
    <row r="57" spans="1:9" s="1" customFormat="1" ht="25.5">
      <c r="A57" s="29" t="s">
        <v>31</v>
      </c>
      <c r="B57" s="2" t="s">
        <v>32</v>
      </c>
      <c r="C57" s="30">
        <v>0</v>
      </c>
      <c r="D57" s="30">
        <v>52168</v>
      </c>
      <c r="E57" s="30">
        <v>39126</v>
      </c>
      <c r="F57" s="30">
        <v>0</v>
      </c>
      <c r="G57" s="30">
        <v>52168</v>
      </c>
      <c r="H57" s="8">
        <f t="shared" si="2"/>
        <v>1.3333333333333333</v>
      </c>
      <c r="I57" s="30">
        <f t="shared" si="3"/>
        <v>13042</v>
      </c>
    </row>
    <row r="58" spans="1:9" s="1" customFormat="1" ht="51">
      <c r="A58" s="29" t="s">
        <v>33</v>
      </c>
      <c r="B58" s="2" t="s">
        <v>34</v>
      </c>
      <c r="C58" s="30">
        <v>0</v>
      </c>
      <c r="D58" s="30">
        <v>939436</v>
      </c>
      <c r="E58" s="30">
        <v>543751.5</v>
      </c>
      <c r="F58" s="30">
        <v>182447.4</v>
      </c>
      <c r="G58" s="30">
        <v>207449.4</v>
      </c>
      <c r="H58" s="8">
        <f t="shared" si="2"/>
        <v>0.38151508547562624</v>
      </c>
      <c r="I58" s="30">
        <f t="shared" si="3"/>
        <v>-336302.1</v>
      </c>
    </row>
    <row r="59" spans="1:9" s="14" customFormat="1" ht="25.5">
      <c r="A59" s="31" t="s">
        <v>35</v>
      </c>
      <c r="B59" s="37" t="s">
        <v>36</v>
      </c>
      <c r="C59" s="32">
        <v>350000</v>
      </c>
      <c r="D59" s="32">
        <v>1787788.9</v>
      </c>
      <c r="E59" s="32">
        <v>1738080.175</v>
      </c>
      <c r="F59" s="32">
        <v>1229840</v>
      </c>
      <c r="G59" s="32">
        <v>1423744.25</v>
      </c>
      <c r="H59" s="9">
        <f t="shared" si="2"/>
        <v>0.81914762648966988</v>
      </c>
      <c r="I59" s="32">
        <f t="shared" si="3"/>
        <v>-314335.92500000005</v>
      </c>
    </row>
    <row r="60" spans="1:9" s="1" customFormat="1" ht="89.25">
      <c r="A60" s="29" t="s">
        <v>37</v>
      </c>
      <c r="B60" s="2" t="s">
        <v>38</v>
      </c>
      <c r="C60" s="30">
        <v>0</v>
      </c>
      <c r="D60" s="30">
        <v>26206</v>
      </c>
      <c r="E60" s="30">
        <v>26206</v>
      </c>
      <c r="F60" s="30">
        <v>26206</v>
      </c>
      <c r="G60" s="30">
        <v>26206</v>
      </c>
      <c r="H60" s="8">
        <f t="shared" si="2"/>
        <v>1</v>
      </c>
      <c r="I60" s="30">
        <f t="shared" si="3"/>
        <v>0</v>
      </c>
    </row>
    <row r="61" spans="1:9" s="1" customFormat="1" ht="25.5">
      <c r="A61" s="29" t="s">
        <v>39</v>
      </c>
      <c r="B61" s="2" t="s">
        <v>40</v>
      </c>
      <c r="C61" s="30">
        <v>350000</v>
      </c>
      <c r="D61" s="30">
        <v>1723885.9</v>
      </c>
      <c r="E61" s="30">
        <v>1674177.175</v>
      </c>
      <c r="F61" s="30">
        <v>1200934</v>
      </c>
      <c r="G61" s="30">
        <v>1394838.25</v>
      </c>
      <c r="H61" s="8">
        <f t="shared" si="2"/>
        <v>0.8331485286197382</v>
      </c>
      <c r="I61" s="30">
        <f t="shared" si="3"/>
        <v>-279338.92500000005</v>
      </c>
    </row>
    <row r="62" spans="1:9" s="1" customFormat="1" ht="38.25">
      <c r="A62" s="29" t="s">
        <v>41</v>
      </c>
      <c r="B62" s="2" t="s">
        <v>42</v>
      </c>
      <c r="C62" s="30">
        <v>0</v>
      </c>
      <c r="D62" s="30">
        <v>37697</v>
      </c>
      <c r="E62" s="30">
        <v>37697</v>
      </c>
      <c r="F62" s="30">
        <v>2700</v>
      </c>
      <c r="G62" s="30">
        <v>2700</v>
      </c>
      <c r="H62" s="8">
        <f t="shared" si="2"/>
        <v>7.1623736636867649E-2</v>
      </c>
      <c r="I62" s="30">
        <f t="shared" si="3"/>
        <v>-34997</v>
      </c>
    </row>
    <row r="63" spans="1:9" s="14" customFormat="1">
      <c r="A63" s="31" t="s">
        <v>43</v>
      </c>
      <c r="B63" s="37" t="s">
        <v>44</v>
      </c>
      <c r="C63" s="32">
        <v>650000</v>
      </c>
      <c r="D63" s="32">
        <v>3411573</v>
      </c>
      <c r="E63" s="32">
        <v>2940873</v>
      </c>
      <c r="F63" s="32">
        <v>1738138.38</v>
      </c>
      <c r="G63" s="32">
        <v>1738138.38</v>
      </c>
      <c r="H63" s="9">
        <f t="shared" si="2"/>
        <v>0.59102803147228722</v>
      </c>
      <c r="I63" s="32">
        <f t="shared" si="3"/>
        <v>-1202734.6200000001</v>
      </c>
    </row>
    <row r="64" spans="1:9" s="1" customFormat="1" ht="25.5">
      <c r="A64" s="29" t="s">
        <v>79</v>
      </c>
      <c r="B64" s="2" t="s">
        <v>80</v>
      </c>
      <c r="C64" s="30">
        <v>650000</v>
      </c>
      <c r="D64" s="30">
        <v>656334</v>
      </c>
      <c r="E64" s="30">
        <v>656334</v>
      </c>
      <c r="F64" s="30">
        <v>238680.36</v>
      </c>
      <c r="G64" s="30">
        <v>238680.36</v>
      </c>
      <c r="H64" s="8">
        <f t="shared" si="2"/>
        <v>0.36365685763650824</v>
      </c>
      <c r="I64" s="30">
        <f t="shared" si="3"/>
        <v>-417653.64</v>
      </c>
    </row>
    <row r="65" spans="1:9" s="1" customFormat="1" ht="38.25">
      <c r="A65" s="29" t="s">
        <v>81</v>
      </c>
      <c r="B65" s="2" t="s">
        <v>82</v>
      </c>
      <c r="C65" s="30">
        <v>0</v>
      </c>
      <c r="D65" s="30">
        <v>1285880</v>
      </c>
      <c r="E65" s="30">
        <v>815180</v>
      </c>
      <c r="F65" s="30">
        <v>30180</v>
      </c>
      <c r="G65" s="30">
        <v>30180</v>
      </c>
      <c r="H65" s="8">
        <f t="shared" si="2"/>
        <v>3.7022498098579458E-2</v>
      </c>
      <c r="I65" s="30">
        <f t="shared" si="3"/>
        <v>-785000</v>
      </c>
    </row>
    <row r="66" spans="1:9" s="1" customFormat="1" ht="142.5" customHeight="1">
      <c r="A66" s="29" t="s">
        <v>83</v>
      </c>
      <c r="B66" s="2" t="s">
        <v>84</v>
      </c>
      <c r="C66" s="30">
        <v>0</v>
      </c>
      <c r="D66" s="30">
        <v>1469359</v>
      </c>
      <c r="E66" s="30">
        <v>1469359</v>
      </c>
      <c r="F66" s="30">
        <v>1469278.02</v>
      </c>
      <c r="G66" s="30">
        <v>1469278.02</v>
      </c>
      <c r="H66" s="8">
        <f t="shared" si="2"/>
        <v>0.99994488753259081</v>
      </c>
      <c r="I66" s="30">
        <f t="shared" si="3"/>
        <v>-80.979999999981374</v>
      </c>
    </row>
    <row r="67" spans="1:9" s="14" customFormat="1">
      <c r="A67" s="31" t="s">
        <v>49</v>
      </c>
      <c r="B67" s="37" t="s">
        <v>50</v>
      </c>
      <c r="C67" s="32">
        <v>0</v>
      </c>
      <c r="D67" s="32">
        <v>373623</v>
      </c>
      <c r="E67" s="32">
        <v>373623</v>
      </c>
      <c r="F67" s="32">
        <v>318505</v>
      </c>
      <c r="G67" s="32">
        <v>318505</v>
      </c>
      <c r="H67" s="9">
        <f t="shared" si="2"/>
        <v>0.85247696207139279</v>
      </c>
      <c r="I67" s="32">
        <f t="shared" si="3"/>
        <v>-55118</v>
      </c>
    </row>
    <row r="68" spans="1:9" s="1" customFormat="1" ht="25.5">
      <c r="A68" s="29" t="s">
        <v>55</v>
      </c>
      <c r="B68" s="2" t="s">
        <v>56</v>
      </c>
      <c r="C68" s="30">
        <v>0</v>
      </c>
      <c r="D68" s="30">
        <v>373623</v>
      </c>
      <c r="E68" s="30">
        <v>373623</v>
      </c>
      <c r="F68" s="30">
        <v>318505</v>
      </c>
      <c r="G68" s="30">
        <v>318505</v>
      </c>
      <c r="H68" s="8">
        <f t="shared" si="2"/>
        <v>0.85247696207139279</v>
      </c>
      <c r="I68" s="30">
        <f t="shared" si="3"/>
        <v>-55118</v>
      </c>
    </row>
    <row r="69" spans="1:9" s="19" customFormat="1" ht="25.5">
      <c r="A69" s="33" t="s">
        <v>57</v>
      </c>
      <c r="B69" s="38" t="s">
        <v>58</v>
      </c>
      <c r="C69" s="34">
        <v>98775</v>
      </c>
      <c r="D69" s="34">
        <v>5040262</v>
      </c>
      <c r="E69" s="34">
        <v>4851262</v>
      </c>
      <c r="F69" s="34">
        <v>1775661.87</v>
      </c>
      <c r="G69" s="34">
        <v>2245737.9499999997</v>
      </c>
      <c r="H69" s="10">
        <f t="shared" si="2"/>
        <v>0.46291829837267079</v>
      </c>
      <c r="I69" s="34">
        <f t="shared" si="3"/>
        <v>-2605524.0500000003</v>
      </c>
    </row>
    <row r="70" spans="1:9" s="14" customFormat="1">
      <c r="A70" s="31" t="s">
        <v>9</v>
      </c>
      <c r="B70" s="37" t="s">
        <v>10</v>
      </c>
      <c r="C70" s="32">
        <v>98775</v>
      </c>
      <c r="D70" s="32">
        <v>4509621</v>
      </c>
      <c r="E70" s="32">
        <v>4320621</v>
      </c>
      <c r="F70" s="32">
        <v>1554897.03</v>
      </c>
      <c r="G70" s="32">
        <v>2024141.6099999999</v>
      </c>
      <c r="H70" s="9">
        <f t="shared" si="2"/>
        <v>0.46848395404271742</v>
      </c>
      <c r="I70" s="32">
        <f t="shared" si="3"/>
        <v>-2296479.39</v>
      </c>
    </row>
    <row r="71" spans="1:9" s="1" customFormat="1" ht="100.5" customHeight="1">
      <c r="A71" s="29" t="s">
        <v>61</v>
      </c>
      <c r="B71" s="2" t="s">
        <v>62</v>
      </c>
      <c r="C71" s="30">
        <v>98775</v>
      </c>
      <c r="D71" s="30">
        <v>4509621</v>
      </c>
      <c r="E71" s="30">
        <v>4320621</v>
      </c>
      <c r="F71" s="30">
        <v>1554897.03</v>
      </c>
      <c r="G71" s="30">
        <v>1588865.66</v>
      </c>
      <c r="H71" s="8">
        <f t="shared" si="2"/>
        <v>0.36774011421043407</v>
      </c>
      <c r="I71" s="30">
        <f t="shared" si="3"/>
        <v>-2731755.34</v>
      </c>
    </row>
    <row r="72" spans="1:9" s="1" customFormat="1" ht="38.25">
      <c r="A72" s="29" t="s">
        <v>65</v>
      </c>
      <c r="B72" s="2" t="s">
        <v>66</v>
      </c>
      <c r="C72" s="30">
        <v>0</v>
      </c>
      <c r="D72" s="30">
        <v>0</v>
      </c>
      <c r="E72" s="30">
        <v>0</v>
      </c>
      <c r="F72" s="30">
        <v>0</v>
      </c>
      <c r="G72" s="30">
        <v>435275.95</v>
      </c>
      <c r="H72" s="8"/>
      <c r="I72" s="30">
        <f t="shared" si="3"/>
        <v>435275.95</v>
      </c>
    </row>
    <row r="73" spans="1:9" s="14" customFormat="1">
      <c r="A73" s="31" t="s">
        <v>71</v>
      </c>
      <c r="B73" s="37" t="s">
        <v>72</v>
      </c>
      <c r="C73" s="32">
        <v>0</v>
      </c>
      <c r="D73" s="32">
        <v>0</v>
      </c>
      <c r="E73" s="32">
        <v>0</v>
      </c>
      <c r="F73" s="32">
        <v>0</v>
      </c>
      <c r="G73" s="32">
        <v>831.5</v>
      </c>
      <c r="H73" s="9"/>
      <c r="I73" s="32">
        <f t="shared" si="3"/>
        <v>831.5</v>
      </c>
    </row>
    <row r="74" spans="1:9" s="1" customFormat="1" ht="51">
      <c r="A74" s="29" t="s">
        <v>73</v>
      </c>
      <c r="B74" s="2" t="s">
        <v>74</v>
      </c>
      <c r="C74" s="30">
        <v>0</v>
      </c>
      <c r="D74" s="30">
        <v>0</v>
      </c>
      <c r="E74" s="30">
        <v>0</v>
      </c>
      <c r="F74" s="30">
        <v>0</v>
      </c>
      <c r="G74" s="30">
        <v>831.5</v>
      </c>
      <c r="H74" s="8"/>
      <c r="I74" s="30">
        <f t="shared" si="3"/>
        <v>831.5</v>
      </c>
    </row>
    <row r="75" spans="1:9" s="14" customFormat="1">
      <c r="A75" s="31" t="s">
        <v>43</v>
      </c>
      <c r="B75" s="37" t="s">
        <v>44</v>
      </c>
      <c r="C75" s="32">
        <v>0</v>
      </c>
      <c r="D75" s="32">
        <v>530641</v>
      </c>
      <c r="E75" s="32">
        <v>530641</v>
      </c>
      <c r="F75" s="32">
        <v>220764.84</v>
      </c>
      <c r="G75" s="32">
        <v>220764.84</v>
      </c>
      <c r="H75" s="9">
        <f t="shared" si="2"/>
        <v>0.41603426798909243</v>
      </c>
      <c r="I75" s="32">
        <f t="shared" si="3"/>
        <v>-309876.16000000003</v>
      </c>
    </row>
    <row r="76" spans="1:9" s="1" customFormat="1" ht="137.25" customHeight="1">
      <c r="A76" s="29" t="s">
        <v>83</v>
      </c>
      <c r="B76" s="2" t="s">
        <v>84</v>
      </c>
      <c r="C76" s="30">
        <v>0</v>
      </c>
      <c r="D76" s="30">
        <v>530641</v>
      </c>
      <c r="E76" s="30">
        <v>530641</v>
      </c>
      <c r="F76" s="30">
        <v>220764.84</v>
      </c>
      <c r="G76" s="30">
        <v>220764.84</v>
      </c>
      <c r="H76" s="8">
        <f t="shared" si="2"/>
        <v>0.41603426798909243</v>
      </c>
      <c r="I76" s="30">
        <f t="shared" si="3"/>
        <v>-309876.16000000003</v>
      </c>
    </row>
    <row r="77" spans="1:9" s="1" customFormat="1">
      <c r="A77" s="35" t="s">
        <v>85</v>
      </c>
      <c r="B77" s="35"/>
      <c r="C77" s="34">
        <v>1598775</v>
      </c>
      <c r="D77" s="34">
        <v>12751971.57</v>
      </c>
      <c r="E77" s="34">
        <v>11499997.1775</v>
      </c>
      <c r="F77" s="34">
        <v>5402818.6499999994</v>
      </c>
      <c r="G77" s="34">
        <v>6501519.2600000007</v>
      </c>
      <c r="H77" s="10">
        <f t="shared" si="2"/>
        <v>0.56534963962603113</v>
      </c>
      <c r="I77" s="34">
        <f t="shared" si="3"/>
        <v>-4998477.9174999995</v>
      </c>
    </row>
    <row r="78" spans="1:9" ht="15">
      <c r="A78" s="46" t="s">
        <v>75</v>
      </c>
      <c r="B78" s="47"/>
      <c r="C78" s="39">
        <f>C77+C46</f>
        <v>73707112</v>
      </c>
      <c r="D78" s="39">
        <f t="shared" ref="D78:I78" si="4">D77+D46</f>
        <v>88841307.569999993</v>
      </c>
      <c r="E78" s="39">
        <f t="shared" si="4"/>
        <v>69872212.177499995</v>
      </c>
      <c r="F78" s="39">
        <f t="shared" si="4"/>
        <v>61217058.359999999</v>
      </c>
      <c r="G78" s="39">
        <f t="shared" si="4"/>
        <v>62313934.789999992</v>
      </c>
      <c r="H78" s="39">
        <f t="shared" si="4"/>
        <v>1.5215278437596245</v>
      </c>
      <c r="I78" s="39">
        <f t="shared" si="4"/>
        <v>-7556453.2074999986</v>
      </c>
    </row>
    <row r="81" spans="1:9" ht="18.75">
      <c r="A81" s="40"/>
      <c r="B81" s="41" t="s">
        <v>86</v>
      </c>
      <c r="C81" s="42"/>
      <c r="D81" s="42"/>
      <c r="E81" s="42"/>
      <c r="F81" s="48" t="s">
        <v>87</v>
      </c>
      <c r="G81" s="48"/>
      <c r="H81" s="48"/>
      <c r="I81" s="40"/>
    </row>
  </sheetData>
  <mergeCells count="8">
    <mergeCell ref="A78:B78"/>
    <mergeCell ref="F81:H81"/>
    <mergeCell ref="G1:I1"/>
    <mergeCell ref="G2:I2"/>
    <mergeCell ref="G3:I3"/>
    <mergeCell ref="A4:I4"/>
    <mergeCell ref="A46:B46"/>
    <mergeCell ref="A47:I47"/>
  </mergeCells>
  <pageMargins left="0.59055118110236227" right="0.59055118110236227" top="0.39370078740157483" bottom="0.39370078740157483" header="0" footer="0"/>
  <pageSetup paperSize="9" scale="74" fitToHeight="500" orientation="portrait" verticalDpi="0" r:id="rId1"/>
  <rowBreaks count="3" manualBreakCount="3">
    <brk id="26" max="8" man="1"/>
    <brk id="46" max="8" man="1"/>
    <brk id="7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Женя</cp:lastModifiedBy>
  <cp:lastPrinted>2019-12-09T09:13:23Z</cp:lastPrinted>
  <dcterms:created xsi:type="dcterms:W3CDTF">2019-12-09T07:27:12Z</dcterms:created>
  <dcterms:modified xsi:type="dcterms:W3CDTF">2019-12-09T09:54:01Z</dcterms:modified>
</cp:coreProperties>
</file>