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7" i="1"/>
  <c r="P55"/>
  <c r="H50"/>
  <c r="G50"/>
  <c r="F50"/>
  <c r="F51"/>
  <c r="E50"/>
  <c r="P48"/>
  <c r="P47"/>
  <c r="P43"/>
  <c r="P41"/>
  <c r="P40"/>
  <c r="P38"/>
  <c r="P37"/>
  <c r="L33"/>
  <c r="K33"/>
  <c r="J33"/>
  <c r="I33"/>
  <c r="H33"/>
  <c r="G33"/>
  <c r="F33"/>
  <c r="E33"/>
  <c r="H30"/>
  <c r="G30"/>
  <c r="F30"/>
  <c r="E30"/>
  <c r="G26"/>
  <c r="F26"/>
  <c r="E26"/>
  <c r="P19"/>
  <c r="H19"/>
  <c r="G19"/>
  <c r="F19"/>
  <c r="E19"/>
  <c r="P17"/>
  <c r="P15"/>
  <c r="P60"/>
  <c r="P59"/>
  <c r="P58"/>
  <c r="P56"/>
  <c r="P54"/>
  <c r="P53"/>
  <c r="P52"/>
  <c r="P51"/>
  <c r="P50" s="1"/>
  <c r="P49"/>
  <c r="P46"/>
  <c r="P44"/>
  <c r="P42"/>
  <c r="P39"/>
  <c r="P36"/>
  <c r="P35"/>
  <c r="P34"/>
  <c r="P33" s="1"/>
  <c r="P32"/>
  <c r="P31"/>
  <c r="P30" s="1"/>
  <c r="P29"/>
  <c r="P28"/>
  <c r="P26" s="1"/>
  <c r="P27"/>
  <c r="P25"/>
  <c r="P24"/>
  <c r="P23"/>
  <c r="P22"/>
  <c r="P21"/>
  <c r="P20"/>
  <c r="P18"/>
  <c r="P16"/>
  <c r="P14"/>
  <c r="P13"/>
</calcChain>
</file>

<file path=xl/sharedStrings.xml><?xml version="1.0" encoding="utf-8"?>
<sst xmlns="http://schemas.openxmlformats.org/spreadsheetml/2006/main" count="188" uniqueCount="167">
  <si>
    <t>отг смт Семенiвка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</si>
  <si>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</si>
  <si>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</si>
  <si>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</si>
  <si>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</si>
  <si>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</si>
  <si>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</si>
  <si>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</si>
  <si>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</si>
  <si>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</si>
  <si>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</si>
  <si>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</si>
  <si>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</si>
  <si>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</si>
  <si>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</si>
  <si>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</si>
  <si>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</si>
  <si>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</si>
  <si>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</si>
  <si>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</si>
  <si>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</si>
  <si>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</si>
  <si>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</si>
  <si>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</si>
  <si>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0211010</t>
  </si>
  <si>
    <t>0910</t>
  </si>
  <si>
    <t>1010</t>
  </si>
  <si>
    <t>Надання дошкільної освіти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</si>
  <si>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</si>
  <si>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</si>
  <si>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</si>
  <si>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</si>
  <si>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</si>
  <si>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</si>
  <si>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</si>
  <si>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0213120</t>
  </si>
  <si>
    <t>3120</t>
  </si>
  <si>
    <t>Здійснення соціальної роботи з вразливими категоріями населення</t>
  </si>
  <si>
    <t>0213121</t>
  </si>
  <si>
    <t>1040</t>
  </si>
  <si>
    <t>3121</t>
  </si>
  <si>
    <t>Утримання та забезпечення діяльності центрів соціальних служб для сім`ї, дітей та молоді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</si>
  <si>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</si>
  <si>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</si>
  <si>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</si>
  <si>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</si>
  <si>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</si>
  <si>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</si>
  <si>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</si>
  <si>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0213210</t>
  </si>
  <si>
    <t>1050</t>
  </si>
  <si>
    <t>3210</t>
  </si>
  <si>
    <t>Організація та проведення громадських робіт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</si>
  <si>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</si>
  <si>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</si>
  <si>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</si>
  <si>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</si>
  <si>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</si>
  <si>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</si>
  <si>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</si>
  <si>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</si>
  <si>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</si>
  <si>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</si>
  <si>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</si>
  <si>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</si>
  <si>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</si>
  <si>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</si>
  <si>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</si>
  <si>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</si>
  <si>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</si>
  <si>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</si>
  <si>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</si>
  <si>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</si>
  <si>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</si>
  <si>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</si>
  <si>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0216090</t>
  </si>
  <si>
    <t>0640</t>
  </si>
  <si>
    <t>6090</t>
  </si>
  <si>
    <t>Інша діяльність у сфері житлово-комунального господарства</t>
  </si>
  <si>
    <t>0217680</t>
  </si>
  <si>
    <t>0490</t>
  </si>
  <si>
    <t>7680</t>
  </si>
  <si>
    <t>Членські внески до асоціацій органів місцевого самоврядування</t>
  </si>
  <si>
    <t>0219130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</si>
  <si>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</si>
  <si>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</si>
  <si>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</si>
  <si>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0219770</t>
  </si>
  <si>
    <t>9770</t>
  </si>
  <si>
    <t>Інші субвенції з місцевого бюджету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</si>
  <si>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</si>
  <si>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</si>
  <si>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</si>
  <si>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</si>
  <si>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</si>
  <si>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</si>
  <si>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</si>
  <si>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</si>
  <si>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</si>
  <si>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</si>
  <si>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</si>
  <si>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</si>
  <si>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</si>
  <si>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</si>
  <si>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</si>
  <si>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</si>
  <si>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</si>
  <si>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</si>
  <si>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</si>
  <si>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</si>
  <si>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</si>
  <si>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</si>
  <si>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</si>
  <si>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</si>
  <si>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</si>
  <si>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</si>
  <si>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</si>
  <si>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</si>
  <si>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</si>
  <si>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X</t>
  </si>
  <si>
    <t>Усього</t>
  </si>
  <si>
    <t xml:space="preserve"> Селищний голова</t>
  </si>
  <si>
    <t>Л. П. Милашевич</t>
  </si>
  <si>
    <t>видатків  бюджету  Семенівської селищної обєднаної територіальної громади на 2020 рік</t>
  </si>
  <si>
    <t>до рішення 52 сесії 1 скликання від 13.12.2019 р.</t>
  </si>
  <si>
    <t>"Про бюджет Семенівської селищної ради (ОТГ) на 2020 рік"</t>
  </si>
  <si>
    <t>0210100</t>
  </si>
  <si>
    <t>0100</t>
  </si>
  <si>
    <t>Державне управління</t>
  </si>
  <si>
    <t xml:space="preserve"> </t>
  </si>
  <si>
    <t>0211000</t>
  </si>
  <si>
    <t>1000</t>
  </si>
  <si>
    <t>Освіта</t>
  </si>
  <si>
    <t>0213000</t>
  </si>
  <si>
    <t>3000</t>
  </si>
  <si>
    <t>Соціальний захист та соціальне забезпечення</t>
  </si>
  <si>
    <t>0213200</t>
  </si>
  <si>
    <t>3200</t>
  </si>
  <si>
    <t>Забезпечення обробки інформації з нарахування та виплат допомог і компенсацій</t>
  </si>
  <si>
    <t>0214000</t>
  </si>
  <si>
    <t>4000</t>
  </si>
  <si>
    <t xml:space="preserve">Культура і мистецтво </t>
  </si>
  <si>
    <t>0216000</t>
  </si>
  <si>
    <t>6000</t>
  </si>
  <si>
    <t>Житлово- комунальне господарство</t>
  </si>
  <si>
    <t>0217000</t>
  </si>
  <si>
    <t>0217600</t>
  </si>
  <si>
    <t>7000</t>
  </si>
  <si>
    <t>7600</t>
  </si>
  <si>
    <t>Економічна діяльність</t>
  </si>
  <si>
    <t>Інші програми та заходи , повязані з економічною діяльністю</t>
  </si>
  <si>
    <t>0219000</t>
  </si>
  <si>
    <t>9000</t>
  </si>
  <si>
    <t>0219100</t>
  </si>
  <si>
    <t>9100</t>
  </si>
  <si>
    <t>Міжбюджетні трансферти</t>
  </si>
  <si>
    <t>Дотації з місцевого бюджету іншим бюджетам</t>
  </si>
  <si>
    <t>0219700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</si>
  <si>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</si>
  <si>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</si>
  <si>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 xml:space="preserve">Відділ освіти, сім'ї, молоді та спорту Семенівської селищної ради </t>
  </si>
  <si>
    <t>0610100</t>
  </si>
  <si>
    <t>0611000</t>
  </si>
  <si>
    <t>0613000</t>
  </si>
  <si>
    <t>0615000</t>
  </si>
  <si>
    <t>Фізична культура і спорт</t>
  </si>
  <si>
    <t>Додаток 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</si>
</sst>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2" fontId="0" fillId="0" borderId="0" xfId="0" applyNumberFormat="1"/>
    <xf numFmtId="49" fontId="1" fillId="0" borderId="1" xfId="0" applyNumberFormat="1" applyFont="1" applyBorder="1" applyAlignment="1">
      <alignment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tabSelected="1" topLeftCell="E1" workbookViewId="0">
      <selection activeCell="Q6" sqref="Q6"/>
    </sheetView>
  </sheetViews>
  <sheetFormatPr defaultRowHeight="12.75"/>
  <cols>
    <col min="1" max="3" width="12" customWidth="1"/>
    <col min="4" max="4" width="40.7109375" customWidth="1"/>
    <col min="5" max="16" width="13.7109375" customWidth="1"/>
    <col min="17" max="17" width="10.42578125" bestFit="1" customWidth="1"/>
  </cols>
  <sheetData>
    <row r="1" spans="1:18">
      <c r="A1" t="s">
        <v>0</v>
      </c>
      <c r="M1" t="s">
        <v>166</v>
      </c>
    </row>
    <row r="2" spans="1:18" ht="15.75" customHeight="1">
      <c r="M2" s="30" t="s">
        <v>124</v>
      </c>
      <c r="N2" s="30"/>
      <c r="O2" s="30"/>
      <c r="P2" s="30"/>
    </row>
    <row r="3" spans="1:18" ht="14.25" customHeight="1">
      <c r="M3" s="30" t="s">
        <v>125</v>
      </c>
      <c r="N3" s="30"/>
      <c r="O3" s="30"/>
      <c r="P3" s="30"/>
    </row>
    <row r="5" spans="1:18">
      <c r="A5" s="33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8">
      <c r="A6" s="33" t="s">
        <v>123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8">
      <c r="P7" s="1" t="s">
        <v>2</v>
      </c>
    </row>
    <row r="8" spans="1:18">
      <c r="A8" s="35" t="s">
        <v>3</v>
      </c>
      <c r="B8" s="35" t="s">
        <v>4</v>
      </c>
      <c r="C8" s="35" t="s">
        <v>5</v>
      </c>
      <c r="D8" s="32" t="s">
        <v>6</v>
      </c>
      <c r="E8" s="32" t="s">
        <v>7</v>
      </c>
      <c r="F8" s="32"/>
      <c r="G8" s="32"/>
      <c r="H8" s="32"/>
      <c r="I8" s="32"/>
      <c r="J8" s="32" t="s">
        <v>14</v>
      </c>
      <c r="K8" s="32"/>
      <c r="L8" s="32"/>
      <c r="M8" s="32"/>
      <c r="N8" s="32"/>
      <c r="O8" s="32"/>
      <c r="P8" s="31" t="s">
        <v>16</v>
      </c>
    </row>
    <row r="9" spans="1:18">
      <c r="A9" s="32"/>
      <c r="B9" s="32"/>
      <c r="C9" s="32"/>
      <c r="D9" s="32"/>
      <c r="E9" s="31" t="s">
        <v>8</v>
      </c>
      <c r="F9" s="32" t="s">
        <v>9</v>
      </c>
      <c r="G9" s="32" t="s">
        <v>10</v>
      </c>
      <c r="H9" s="32"/>
      <c r="I9" s="32" t="s">
        <v>13</v>
      </c>
      <c r="J9" s="31" t="s">
        <v>8</v>
      </c>
      <c r="K9" s="32" t="s">
        <v>15</v>
      </c>
      <c r="L9" s="32" t="s">
        <v>9</v>
      </c>
      <c r="M9" s="32" t="s">
        <v>10</v>
      </c>
      <c r="N9" s="32"/>
      <c r="O9" s="32" t="s">
        <v>13</v>
      </c>
      <c r="P9" s="32"/>
    </row>
    <row r="10" spans="1:18">
      <c r="A10" s="32"/>
      <c r="B10" s="32"/>
      <c r="C10" s="32"/>
      <c r="D10" s="32"/>
      <c r="E10" s="32"/>
      <c r="F10" s="32"/>
      <c r="G10" s="32" t="s">
        <v>11</v>
      </c>
      <c r="H10" s="32" t="s">
        <v>12</v>
      </c>
      <c r="I10" s="32"/>
      <c r="J10" s="32"/>
      <c r="K10" s="32"/>
      <c r="L10" s="32"/>
      <c r="M10" s="32" t="s">
        <v>11</v>
      </c>
      <c r="N10" s="32" t="s">
        <v>12</v>
      </c>
      <c r="O10" s="32"/>
      <c r="P10" s="32"/>
    </row>
    <row r="11" spans="1:18" ht="44.2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8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8" ht="25.5">
      <c r="A13" s="5" t="s">
        <v>17</v>
      </c>
      <c r="B13" s="6"/>
      <c r="C13" s="7"/>
      <c r="D13" s="8" t="s">
        <v>18</v>
      </c>
      <c r="E13" s="9">
        <v>42709600</v>
      </c>
      <c r="F13" s="10">
        <v>38588855</v>
      </c>
      <c r="G13" s="10">
        <v>22939381</v>
      </c>
      <c r="H13" s="10">
        <v>3262977</v>
      </c>
      <c r="I13" s="10">
        <v>4120745</v>
      </c>
      <c r="J13" s="9">
        <v>673000</v>
      </c>
      <c r="K13" s="10">
        <v>0</v>
      </c>
      <c r="L13" s="10">
        <v>673000</v>
      </c>
      <c r="M13" s="10">
        <v>0</v>
      </c>
      <c r="N13" s="10">
        <v>0</v>
      </c>
      <c r="O13" s="10">
        <v>0</v>
      </c>
      <c r="P13" s="9">
        <f t="shared" ref="P13:P60" si="0">E13+J13</f>
        <v>43382600</v>
      </c>
    </row>
    <row r="14" spans="1:18" ht="25.5">
      <c r="A14" s="5" t="s">
        <v>19</v>
      </c>
      <c r="B14" s="6"/>
      <c r="C14" s="7"/>
      <c r="D14" s="8" t="s">
        <v>18</v>
      </c>
      <c r="E14" s="9">
        <v>42709600</v>
      </c>
      <c r="F14" s="10">
        <v>38588855</v>
      </c>
      <c r="G14" s="10">
        <v>22939381</v>
      </c>
      <c r="H14" s="10">
        <v>3262977</v>
      </c>
      <c r="I14" s="10">
        <v>4120745</v>
      </c>
      <c r="J14" s="9">
        <v>673000</v>
      </c>
      <c r="K14" s="10">
        <v>0</v>
      </c>
      <c r="L14" s="10">
        <v>673000</v>
      </c>
      <c r="M14" s="10">
        <v>0</v>
      </c>
      <c r="N14" s="10">
        <v>0</v>
      </c>
      <c r="O14" s="10">
        <v>0</v>
      </c>
      <c r="P14" s="9">
        <f t="shared" si="0"/>
        <v>43382600</v>
      </c>
    </row>
    <row r="15" spans="1:18">
      <c r="A15" s="19" t="s">
        <v>126</v>
      </c>
      <c r="B15" s="19" t="s">
        <v>127</v>
      </c>
      <c r="C15" s="7"/>
      <c r="D15" s="10" t="s">
        <v>128</v>
      </c>
      <c r="E15" s="9">
        <v>16830945</v>
      </c>
      <c r="F15" s="10">
        <v>16830945</v>
      </c>
      <c r="G15" s="10">
        <v>12791661</v>
      </c>
      <c r="H15" s="10">
        <v>580351</v>
      </c>
      <c r="I15" s="10">
        <v>0</v>
      </c>
      <c r="J15" s="9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9">
        <f t="shared" ref="P15" si="1">E15+J15</f>
        <v>16830945</v>
      </c>
    </row>
    <row r="16" spans="1:18" ht="63.75">
      <c r="A16" s="20" t="s">
        <v>20</v>
      </c>
      <c r="B16" s="20" t="s">
        <v>22</v>
      </c>
      <c r="C16" s="21" t="s">
        <v>21</v>
      </c>
      <c r="D16" s="22" t="s">
        <v>23</v>
      </c>
      <c r="E16" s="23">
        <v>16830945</v>
      </c>
      <c r="F16" s="24">
        <v>16830945</v>
      </c>
      <c r="G16" s="24">
        <v>12791661</v>
      </c>
      <c r="H16" s="24">
        <v>580351</v>
      </c>
      <c r="I16" s="24">
        <v>0</v>
      </c>
      <c r="J16" s="23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3">
        <f t="shared" si="0"/>
        <v>16830945</v>
      </c>
      <c r="R16" t="s">
        <v>129</v>
      </c>
    </row>
    <row r="17" spans="1:17">
      <c r="A17" s="19" t="s">
        <v>130</v>
      </c>
      <c r="B17" s="19" t="s">
        <v>131</v>
      </c>
      <c r="C17" s="18"/>
      <c r="D17" s="10" t="s">
        <v>132</v>
      </c>
      <c r="E17" s="9">
        <v>9374620</v>
      </c>
      <c r="F17" s="10">
        <v>9374620</v>
      </c>
      <c r="G17" s="10">
        <v>6134530</v>
      </c>
      <c r="H17" s="10">
        <v>1209540</v>
      </c>
      <c r="I17" s="10">
        <v>0</v>
      </c>
      <c r="J17" s="9">
        <v>510000</v>
      </c>
      <c r="K17" s="10">
        <v>0</v>
      </c>
      <c r="L17" s="10">
        <v>510000</v>
      </c>
      <c r="M17" s="10">
        <v>0</v>
      </c>
      <c r="N17" s="10">
        <v>0</v>
      </c>
      <c r="O17" s="10">
        <v>0</v>
      </c>
      <c r="P17" s="9">
        <f t="shared" ref="P17" si="2">E17+J17</f>
        <v>9884620</v>
      </c>
    </row>
    <row r="18" spans="1:17">
      <c r="A18" s="20" t="s">
        <v>24</v>
      </c>
      <c r="B18" s="20" t="s">
        <v>26</v>
      </c>
      <c r="C18" s="21" t="s">
        <v>25</v>
      </c>
      <c r="D18" s="22" t="s">
        <v>27</v>
      </c>
      <c r="E18" s="23">
        <v>9374620</v>
      </c>
      <c r="F18" s="24">
        <v>9374620</v>
      </c>
      <c r="G18" s="24">
        <v>6134530</v>
      </c>
      <c r="H18" s="24">
        <v>1209540</v>
      </c>
      <c r="I18" s="24">
        <v>0</v>
      </c>
      <c r="J18" s="23">
        <v>510000</v>
      </c>
      <c r="K18" s="24">
        <v>0</v>
      </c>
      <c r="L18" s="24">
        <v>510000</v>
      </c>
      <c r="M18" s="24">
        <v>0</v>
      </c>
      <c r="N18" s="24">
        <v>0</v>
      </c>
      <c r="O18" s="24">
        <v>0</v>
      </c>
      <c r="P18" s="23">
        <f t="shared" si="0"/>
        <v>9884620</v>
      </c>
    </row>
    <row r="19" spans="1:17">
      <c r="A19" s="19" t="s">
        <v>133</v>
      </c>
      <c r="B19" s="19" t="s">
        <v>134</v>
      </c>
      <c r="C19" s="18"/>
      <c r="D19" s="10" t="s">
        <v>135</v>
      </c>
      <c r="E19" s="9">
        <f>E20+E22+E24</f>
        <v>3181499</v>
      </c>
      <c r="F19" s="10">
        <f>F20+F22+F24</f>
        <v>3181499</v>
      </c>
      <c r="G19" s="10">
        <f>G20+G22+G24</f>
        <v>2133906</v>
      </c>
      <c r="H19" s="10">
        <f>H20+H22+H24</f>
        <v>254953</v>
      </c>
      <c r="I19" s="10">
        <v>0</v>
      </c>
      <c r="J19" s="9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9">
        <f>P20+P22+P24</f>
        <v>3181499</v>
      </c>
      <c r="Q19" s="26"/>
    </row>
    <row r="20" spans="1:17" ht="51">
      <c r="A20" s="5" t="s">
        <v>28</v>
      </c>
      <c r="B20" s="5" t="s">
        <v>29</v>
      </c>
      <c r="C20" s="7"/>
      <c r="D20" s="8" t="s">
        <v>30</v>
      </c>
      <c r="E20" s="9">
        <v>1707740</v>
      </c>
      <c r="F20" s="10">
        <v>1707740</v>
      </c>
      <c r="G20" s="10">
        <v>1017800</v>
      </c>
      <c r="H20" s="10">
        <v>251200</v>
      </c>
      <c r="I20" s="10">
        <v>0</v>
      </c>
      <c r="J20" s="9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9">
        <f t="shared" si="0"/>
        <v>1707740</v>
      </c>
    </row>
    <row r="21" spans="1:17" ht="76.5">
      <c r="A21" s="11" t="s">
        <v>31</v>
      </c>
      <c r="B21" s="11" t="s">
        <v>33</v>
      </c>
      <c r="C21" s="12" t="s">
        <v>32</v>
      </c>
      <c r="D21" s="13" t="s">
        <v>34</v>
      </c>
      <c r="E21" s="14">
        <v>1707740</v>
      </c>
      <c r="F21" s="15">
        <v>1707740</v>
      </c>
      <c r="G21" s="15">
        <v>1017800</v>
      </c>
      <c r="H21" s="15">
        <v>251200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1707740</v>
      </c>
    </row>
    <row r="22" spans="1:17" ht="25.5">
      <c r="A22" s="5" t="s">
        <v>35</v>
      </c>
      <c r="B22" s="5" t="s">
        <v>36</v>
      </c>
      <c r="C22" s="7"/>
      <c r="D22" s="8" t="s">
        <v>37</v>
      </c>
      <c r="E22" s="9">
        <v>1304683</v>
      </c>
      <c r="F22" s="10">
        <v>1304683</v>
      </c>
      <c r="G22" s="10">
        <v>1059430</v>
      </c>
      <c r="H22" s="10">
        <v>3753</v>
      </c>
      <c r="I22" s="10">
        <v>0</v>
      </c>
      <c r="J22" s="9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9">
        <f t="shared" si="0"/>
        <v>1304683</v>
      </c>
    </row>
    <row r="23" spans="1:17" ht="25.5">
      <c r="A23" s="11" t="s">
        <v>38</v>
      </c>
      <c r="B23" s="11" t="s">
        <v>40</v>
      </c>
      <c r="C23" s="12" t="s">
        <v>39</v>
      </c>
      <c r="D23" s="13" t="s">
        <v>41</v>
      </c>
      <c r="E23" s="14">
        <v>1304683</v>
      </c>
      <c r="F23" s="15">
        <v>1304683</v>
      </c>
      <c r="G23" s="15">
        <v>1059430</v>
      </c>
      <c r="H23" s="15">
        <v>3753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1304683</v>
      </c>
    </row>
    <row r="24" spans="1:17">
      <c r="A24" s="5" t="s">
        <v>42</v>
      </c>
      <c r="B24" s="5" t="s">
        <v>43</v>
      </c>
      <c r="C24" s="7"/>
      <c r="D24" s="8" t="s">
        <v>44</v>
      </c>
      <c r="E24" s="9">
        <v>169076</v>
      </c>
      <c r="F24" s="10">
        <v>169076</v>
      </c>
      <c r="G24" s="10">
        <v>56676</v>
      </c>
      <c r="H24" s="10">
        <v>0</v>
      </c>
      <c r="I24" s="10">
        <v>0</v>
      </c>
      <c r="J24" s="9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9">
        <f t="shared" si="0"/>
        <v>169076</v>
      </c>
    </row>
    <row r="25" spans="1:17" ht="38.25">
      <c r="A25" s="11" t="s">
        <v>45</v>
      </c>
      <c r="B25" s="11" t="s">
        <v>47</v>
      </c>
      <c r="C25" s="12" t="s">
        <v>46</v>
      </c>
      <c r="D25" s="13" t="s">
        <v>48</v>
      </c>
      <c r="E25" s="14">
        <v>169076</v>
      </c>
      <c r="F25" s="15">
        <v>169076</v>
      </c>
      <c r="G25" s="15">
        <v>56676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169076</v>
      </c>
    </row>
    <row r="26" spans="1:17" ht="25.5">
      <c r="A26" s="19" t="s">
        <v>136</v>
      </c>
      <c r="B26" s="19" t="s">
        <v>137</v>
      </c>
      <c r="C26" s="18"/>
      <c r="D26" s="10" t="s">
        <v>138</v>
      </c>
      <c r="E26" s="9">
        <f>E27+E28</f>
        <v>498293</v>
      </c>
      <c r="F26" s="10">
        <f>F27+F28</f>
        <v>498293</v>
      </c>
      <c r="G26" s="10">
        <f>G27+G28</f>
        <v>113353</v>
      </c>
      <c r="H26" s="10">
        <v>0</v>
      </c>
      <c r="I26" s="10">
        <v>0</v>
      </c>
      <c r="J26" s="9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9">
        <f>P27+P28</f>
        <v>498293</v>
      </c>
    </row>
    <row r="27" spans="1:17">
      <c r="A27" s="20" t="s">
        <v>49</v>
      </c>
      <c r="B27" s="20" t="s">
        <v>51</v>
      </c>
      <c r="C27" s="21" t="s">
        <v>50</v>
      </c>
      <c r="D27" s="22" t="s">
        <v>52</v>
      </c>
      <c r="E27" s="23">
        <v>138293</v>
      </c>
      <c r="F27" s="24">
        <v>138293</v>
      </c>
      <c r="G27" s="24">
        <v>113353</v>
      </c>
      <c r="H27" s="24">
        <v>0</v>
      </c>
      <c r="I27" s="24">
        <v>0</v>
      </c>
      <c r="J27" s="23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3">
        <f t="shared" si="0"/>
        <v>138293</v>
      </c>
    </row>
    <row r="28" spans="1:17">
      <c r="A28" s="5" t="s">
        <v>53</v>
      </c>
      <c r="B28" s="5" t="s">
        <v>54</v>
      </c>
      <c r="C28" s="7"/>
      <c r="D28" s="8" t="s">
        <v>55</v>
      </c>
      <c r="E28" s="9">
        <v>360000</v>
      </c>
      <c r="F28" s="10">
        <v>360000</v>
      </c>
      <c r="G28" s="10">
        <v>0</v>
      </c>
      <c r="H28" s="10">
        <v>0</v>
      </c>
      <c r="I28" s="10">
        <v>0</v>
      </c>
      <c r="J28" s="9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9">
        <f t="shared" si="0"/>
        <v>360000</v>
      </c>
    </row>
    <row r="29" spans="1:17" ht="25.5">
      <c r="A29" s="11" t="s">
        <v>56</v>
      </c>
      <c r="B29" s="11" t="s">
        <v>58</v>
      </c>
      <c r="C29" s="12" t="s">
        <v>57</v>
      </c>
      <c r="D29" s="13" t="s">
        <v>59</v>
      </c>
      <c r="E29" s="14">
        <v>360000</v>
      </c>
      <c r="F29" s="15">
        <v>360000</v>
      </c>
      <c r="G29" s="15">
        <v>0</v>
      </c>
      <c r="H29" s="15">
        <v>0</v>
      </c>
      <c r="I29" s="15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360000</v>
      </c>
    </row>
    <row r="30" spans="1:17">
      <c r="A30" s="19" t="s">
        <v>139</v>
      </c>
      <c r="B30" s="19" t="s">
        <v>140</v>
      </c>
      <c r="C30" s="18"/>
      <c r="D30" s="10" t="s">
        <v>141</v>
      </c>
      <c r="E30" s="9">
        <f>E31+E32</f>
        <v>2828604</v>
      </c>
      <c r="F30" s="10">
        <f>F31+F32</f>
        <v>2828604</v>
      </c>
      <c r="G30" s="10">
        <f>G31+G32</f>
        <v>1765931</v>
      </c>
      <c r="H30" s="10">
        <f>H31+H32</f>
        <v>342070</v>
      </c>
      <c r="I30" s="10">
        <v>0</v>
      </c>
      <c r="J30" s="9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9">
        <f>P31+P32</f>
        <v>2828604</v>
      </c>
    </row>
    <row r="31" spans="1:17">
      <c r="A31" s="20" t="s">
        <v>60</v>
      </c>
      <c r="B31" s="20" t="s">
        <v>62</v>
      </c>
      <c r="C31" s="21" t="s">
        <v>61</v>
      </c>
      <c r="D31" s="22" t="s">
        <v>63</v>
      </c>
      <c r="E31" s="23">
        <v>857151</v>
      </c>
      <c r="F31" s="24">
        <v>857151</v>
      </c>
      <c r="G31" s="24">
        <v>599907</v>
      </c>
      <c r="H31" s="24">
        <v>40521</v>
      </c>
      <c r="I31" s="24">
        <v>0</v>
      </c>
      <c r="J31" s="23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0"/>
        <v>857151</v>
      </c>
    </row>
    <row r="32" spans="1:17" ht="38.25">
      <c r="A32" s="20" t="s">
        <v>64</v>
      </c>
      <c r="B32" s="20" t="s">
        <v>66</v>
      </c>
      <c r="C32" s="21" t="s">
        <v>65</v>
      </c>
      <c r="D32" s="22" t="s">
        <v>67</v>
      </c>
      <c r="E32" s="23">
        <v>1971453</v>
      </c>
      <c r="F32" s="24">
        <v>1971453</v>
      </c>
      <c r="G32" s="24">
        <v>1166024</v>
      </c>
      <c r="H32" s="24">
        <v>301549</v>
      </c>
      <c r="I32" s="24">
        <v>0</v>
      </c>
      <c r="J32" s="23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3">
        <f t="shared" si="0"/>
        <v>1971453</v>
      </c>
    </row>
    <row r="33" spans="1:16">
      <c r="A33" s="19" t="s">
        <v>142</v>
      </c>
      <c r="B33" s="19" t="s">
        <v>143</v>
      </c>
      <c r="C33" s="18"/>
      <c r="D33" s="10" t="s">
        <v>144</v>
      </c>
      <c r="E33" s="9">
        <f t="shared" ref="E33:L33" si="3">E34+E35+E36</f>
        <v>5876808</v>
      </c>
      <c r="F33" s="10">
        <f t="shared" si="3"/>
        <v>1756063</v>
      </c>
      <c r="G33" s="10">
        <f t="shared" si="3"/>
        <v>0</v>
      </c>
      <c r="H33" s="10">
        <f t="shared" si="3"/>
        <v>876063</v>
      </c>
      <c r="I33" s="10">
        <f t="shared" si="3"/>
        <v>4120745</v>
      </c>
      <c r="J33" s="9">
        <f t="shared" si="3"/>
        <v>163000</v>
      </c>
      <c r="K33" s="10">
        <f t="shared" si="3"/>
        <v>0</v>
      </c>
      <c r="L33" s="10">
        <f t="shared" si="3"/>
        <v>163000</v>
      </c>
      <c r="M33" s="10">
        <v>0</v>
      </c>
      <c r="N33" s="10">
        <v>0</v>
      </c>
      <c r="O33" s="10">
        <v>0</v>
      </c>
      <c r="P33" s="9">
        <f>P34+P35+P36</f>
        <v>6039808</v>
      </c>
    </row>
    <row r="34" spans="1:16" ht="51">
      <c r="A34" s="20" t="s">
        <v>68</v>
      </c>
      <c r="B34" s="20" t="s">
        <v>70</v>
      </c>
      <c r="C34" s="21" t="s">
        <v>69</v>
      </c>
      <c r="D34" s="22" t="s">
        <v>71</v>
      </c>
      <c r="E34" s="23">
        <v>4120745</v>
      </c>
      <c r="F34" s="24">
        <v>0</v>
      </c>
      <c r="G34" s="24">
        <v>0</v>
      </c>
      <c r="H34" s="24">
        <v>0</v>
      </c>
      <c r="I34" s="24">
        <v>4120745</v>
      </c>
      <c r="J34" s="23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0"/>
        <v>4120745</v>
      </c>
    </row>
    <row r="35" spans="1:16">
      <c r="A35" s="20" t="s">
        <v>72</v>
      </c>
      <c r="B35" s="20" t="s">
        <v>73</v>
      </c>
      <c r="C35" s="21" t="s">
        <v>69</v>
      </c>
      <c r="D35" s="22" t="s">
        <v>74</v>
      </c>
      <c r="E35" s="23">
        <v>1746063</v>
      </c>
      <c r="F35" s="24">
        <v>1746063</v>
      </c>
      <c r="G35" s="24">
        <v>0</v>
      </c>
      <c r="H35" s="24">
        <v>876063</v>
      </c>
      <c r="I35" s="24">
        <v>0</v>
      </c>
      <c r="J35" s="23">
        <v>163000</v>
      </c>
      <c r="K35" s="24">
        <v>0</v>
      </c>
      <c r="L35" s="24">
        <v>163000</v>
      </c>
      <c r="M35" s="24">
        <v>0</v>
      </c>
      <c r="N35" s="24">
        <v>0</v>
      </c>
      <c r="O35" s="24">
        <v>0</v>
      </c>
      <c r="P35" s="23">
        <f t="shared" si="0"/>
        <v>1909063</v>
      </c>
    </row>
    <row r="36" spans="1:16" ht="25.5">
      <c r="A36" s="20" t="s">
        <v>75</v>
      </c>
      <c r="B36" s="20" t="s">
        <v>77</v>
      </c>
      <c r="C36" s="21" t="s">
        <v>76</v>
      </c>
      <c r="D36" s="22" t="s">
        <v>78</v>
      </c>
      <c r="E36" s="23">
        <v>10000</v>
      </c>
      <c r="F36" s="24">
        <v>10000</v>
      </c>
      <c r="G36" s="24">
        <v>0</v>
      </c>
      <c r="H36" s="24">
        <v>0</v>
      </c>
      <c r="I36" s="24">
        <v>0</v>
      </c>
      <c r="J36" s="23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3">
        <f t="shared" si="0"/>
        <v>10000</v>
      </c>
    </row>
    <row r="37" spans="1:16">
      <c r="A37" s="19" t="s">
        <v>145</v>
      </c>
      <c r="B37" s="19" t="s">
        <v>147</v>
      </c>
      <c r="C37" s="18"/>
      <c r="D37" s="10" t="s">
        <v>149</v>
      </c>
      <c r="E37" s="9">
        <v>20000</v>
      </c>
      <c r="F37" s="10">
        <v>20000</v>
      </c>
      <c r="G37" s="10">
        <v>0</v>
      </c>
      <c r="H37" s="10">
        <v>0</v>
      </c>
      <c r="I37" s="10">
        <v>0</v>
      </c>
      <c r="J37" s="9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9">
        <f t="shared" ref="P37:P38" si="4">E37+J37</f>
        <v>20000</v>
      </c>
    </row>
    <row r="38" spans="1:16" ht="25.5">
      <c r="A38" s="19" t="s">
        <v>146</v>
      </c>
      <c r="B38" s="19" t="s">
        <v>148</v>
      </c>
      <c r="C38" s="18"/>
      <c r="D38" s="10" t="s">
        <v>150</v>
      </c>
      <c r="E38" s="9">
        <v>20000</v>
      </c>
      <c r="F38" s="10">
        <v>20000</v>
      </c>
      <c r="G38" s="10">
        <v>0</v>
      </c>
      <c r="H38" s="10">
        <v>0</v>
      </c>
      <c r="I38" s="10">
        <v>0</v>
      </c>
      <c r="J38" s="9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9">
        <f t="shared" si="4"/>
        <v>20000</v>
      </c>
    </row>
    <row r="39" spans="1:16" ht="25.5">
      <c r="A39" s="20" t="s">
        <v>79</v>
      </c>
      <c r="B39" s="20" t="s">
        <v>81</v>
      </c>
      <c r="C39" s="21" t="s">
        <v>80</v>
      </c>
      <c r="D39" s="22" t="s">
        <v>82</v>
      </c>
      <c r="E39" s="23">
        <v>20000</v>
      </c>
      <c r="F39" s="24">
        <v>20000</v>
      </c>
      <c r="G39" s="24">
        <v>0</v>
      </c>
      <c r="H39" s="24">
        <v>0</v>
      </c>
      <c r="I39" s="24">
        <v>0</v>
      </c>
      <c r="J39" s="23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0"/>
        <v>20000</v>
      </c>
    </row>
    <row r="40" spans="1:16">
      <c r="A40" s="19" t="s">
        <v>151</v>
      </c>
      <c r="B40" s="19" t="s">
        <v>152</v>
      </c>
      <c r="C40" s="18"/>
      <c r="D40" s="27" t="s">
        <v>155</v>
      </c>
      <c r="E40" s="9">
        <v>777800</v>
      </c>
      <c r="F40" s="10">
        <v>777800</v>
      </c>
      <c r="G40" s="10">
        <v>0</v>
      </c>
      <c r="H40" s="10">
        <v>0</v>
      </c>
      <c r="I40" s="10">
        <v>0</v>
      </c>
      <c r="J40" s="9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9">
        <f t="shared" ref="P40:P41" si="5">E40+J40</f>
        <v>777800</v>
      </c>
    </row>
    <row r="41" spans="1:16">
      <c r="A41" s="19" t="s">
        <v>153</v>
      </c>
      <c r="B41" s="19" t="s">
        <v>154</v>
      </c>
      <c r="C41" s="18"/>
      <c r="D41" s="27" t="s">
        <v>156</v>
      </c>
      <c r="E41" s="9">
        <v>777800</v>
      </c>
      <c r="F41" s="10">
        <v>777800</v>
      </c>
      <c r="G41" s="10">
        <v>0</v>
      </c>
      <c r="H41" s="10">
        <v>0</v>
      </c>
      <c r="I41" s="10">
        <v>0</v>
      </c>
      <c r="J41" s="9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9">
        <f t="shared" si="5"/>
        <v>777800</v>
      </c>
    </row>
    <row r="42" spans="1:16" ht="63.75">
      <c r="A42" s="20" t="s">
        <v>83</v>
      </c>
      <c r="B42" s="20" t="s">
        <v>85</v>
      </c>
      <c r="C42" s="21" t="s">
        <v>84</v>
      </c>
      <c r="D42" s="22" t="s">
        <v>86</v>
      </c>
      <c r="E42" s="23">
        <v>777800</v>
      </c>
      <c r="F42" s="24">
        <v>777800</v>
      </c>
      <c r="G42" s="24">
        <v>0</v>
      </c>
      <c r="H42" s="24">
        <v>0</v>
      </c>
      <c r="I42" s="24">
        <v>0</v>
      </c>
      <c r="J42" s="23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0"/>
        <v>777800</v>
      </c>
    </row>
    <row r="43" spans="1:16" ht="38.25">
      <c r="A43" s="19" t="s">
        <v>157</v>
      </c>
      <c r="B43" s="19" t="s">
        <v>158</v>
      </c>
      <c r="C43" s="18"/>
      <c r="D43" s="27" t="s">
        <v>159</v>
      </c>
      <c r="E43" s="9">
        <v>3321031</v>
      </c>
      <c r="F43" s="10">
        <v>3321031</v>
      </c>
      <c r="G43" s="10">
        <v>0</v>
      </c>
      <c r="H43" s="10">
        <v>0</v>
      </c>
      <c r="I43" s="10">
        <v>0</v>
      </c>
      <c r="J43" s="9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9">
        <f t="shared" ref="P43" si="6">E43+J43</f>
        <v>3321031</v>
      </c>
    </row>
    <row r="44" spans="1:16">
      <c r="A44" s="20" t="s">
        <v>87</v>
      </c>
      <c r="B44" s="20" t="s">
        <v>88</v>
      </c>
      <c r="C44" s="21" t="s">
        <v>84</v>
      </c>
      <c r="D44" s="22" t="s">
        <v>89</v>
      </c>
      <c r="E44" s="23">
        <v>3321031</v>
      </c>
      <c r="F44" s="24">
        <v>3321031</v>
      </c>
      <c r="G44" s="24">
        <v>0</v>
      </c>
      <c r="H44" s="24">
        <v>0</v>
      </c>
      <c r="I44" s="24">
        <v>0</v>
      </c>
      <c r="J44" s="23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3">
        <f t="shared" si="0"/>
        <v>3321031</v>
      </c>
    </row>
    <row r="45" spans="1:16" ht="25.5">
      <c r="A45" s="20"/>
      <c r="B45" s="20"/>
      <c r="C45" s="21"/>
      <c r="D45" s="10" t="s">
        <v>160</v>
      </c>
      <c r="E45" s="23"/>
      <c r="F45" s="24"/>
      <c r="G45" s="24"/>
      <c r="H45" s="24"/>
      <c r="I45" s="24"/>
      <c r="J45" s="23"/>
      <c r="K45" s="24"/>
      <c r="L45" s="24"/>
      <c r="M45" s="24"/>
      <c r="N45" s="24"/>
      <c r="O45" s="24"/>
      <c r="P45" s="23"/>
    </row>
    <row r="46" spans="1:16">
      <c r="A46" s="5" t="s">
        <v>90</v>
      </c>
      <c r="B46" s="6"/>
      <c r="C46" s="7"/>
      <c r="D46" s="8" t="s">
        <v>91</v>
      </c>
      <c r="E46" s="9">
        <v>38513672</v>
      </c>
      <c r="F46" s="10">
        <v>38513672</v>
      </c>
      <c r="G46" s="10">
        <v>26731030</v>
      </c>
      <c r="H46" s="10">
        <v>3884400</v>
      </c>
      <c r="I46" s="10">
        <v>0</v>
      </c>
      <c r="J46" s="9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9">
        <f t="shared" si="0"/>
        <v>38513672</v>
      </c>
    </row>
    <row r="47" spans="1:16">
      <c r="A47" s="5" t="s">
        <v>92</v>
      </c>
      <c r="B47" s="6"/>
      <c r="C47" s="7"/>
      <c r="D47" s="8" t="s">
        <v>91</v>
      </c>
      <c r="E47" s="9">
        <v>38513672</v>
      </c>
      <c r="F47" s="10">
        <v>38513672</v>
      </c>
      <c r="G47" s="10">
        <v>26731030</v>
      </c>
      <c r="H47" s="10">
        <v>3884400</v>
      </c>
      <c r="I47" s="10">
        <v>0</v>
      </c>
      <c r="J47" s="9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9">
        <f t="shared" ref="P47:P48" si="7">E47+J47</f>
        <v>38513672</v>
      </c>
    </row>
    <row r="48" spans="1:16">
      <c r="A48" s="5" t="s">
        <v>161</v>
      </c>
      <c r="B48" s="19" t="s">
        <v>127</v>
      </c>
      <c r="C48" s="7"/>
      <c r="D48" s="10" t="s">
        <v>128</v>
      </c>
      <c r="E48" s="9">
        <v>641310</v>
      </c>
      <c r="F48" s="10">
        <v>641310</v>
      </c>
      <c r="G48" s="10">
        <v>503000</v>
      </c>
      <c r="H48" s="10">
        <v>7250</v>
      </c>
      <c r="I48" s="10">
        <v>0</v>
      </c>
      <c r="J48" s="9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9">
        <f t="shared" si="7"/>
        <v>641310</v>
      </c>
    </row>
    <row r="49" spans="1:16" ht="38.25">
      <c r="A49" s="20" t="s">
        <v>93</v>
      </c>
      <c r="B49" s="20" t="s">
        <v>94</v>
      </c>
      <c r="C49" s="21" t="s">
        <v>21</v>
      </c>
      <c r="D49" s="22" t="s">
        <v>95</v>
      </c>
      <c r="E49" s="23">
        <v>641310</v>
      </c>
      <c r="F49" s="24">
        <v>641310</v>
      </c>
      <c r="G49" s="24">
        <v>503000</v>
      </c>
      <c r="H49" s="24">
        <v>7250</v>
      </c>
      <c r="I49" s="24">
        <v>0</v>
      </c>
      <c r="J49" s="23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3">
        <f t="shared" si="0"/>
        <v>641310</v>
      </c>
    </row>
    <row r="50" spans="1:16">
      <c r="A50" s="19" t="s">
        <v>162</v>
      </c>
      <c r="B50" s="18">
        <v>1000</v>
      </c>
      <c r="C50" s="18"/>
      <c r="D50" s="27" t="s">
        <v>132</v>
      </c>
      <c r="E50" s="9">
        <f>E51+E52+E53</f>
        <v>37041230</v>
      </c>
      <c r="F50" s="10">
        <f>F51+F52+F53</f>
        <v>7613680</v>
      </c>
      <c r="G50" s="10">
        <f>G51+G52+G53</f>
        <v>25752030</v>
      </c>
      <c r="H50" s="10">
        <f>H51+H52+H53</f>
        <v>3838550</v>
      </c>
      <c r="I50" s="10">
        <v>0</v>
      </c>
      <c r="J50" s="9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9">
        <f>P51+P52+P53</f>
        <v>37041230</v>
      </c>
    </row>
    <row r="51" spans="1:16" ht="63.75">
      <c r="A51" s="20" t="s">
        <v>96</v>
      </c>
      <c r="B51" s="20" t="s">
        <v>32</v>
      </c>
      <c r="C51" s="21" t="s">
        <v>97</v>
      </c>
      <c r="D51" s="22" t="s">
        <v>98</v>
      </c>
      <c r="E51" s="23">
        <v>33234390</v>
      </c>
      <c r="F51" s="24">
        <f>+F52+F53</f>
        <v>3806840</v>
      </c>
      <c r="G51" s="24">
        <v>22914500</v>
      </c>
      <c r="H51" s="24">
        <v>3728400</v>
      </c>
      <c r="I51" s="24">
        <v>0</v>
      </c>
      <c r="J51" s="23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3">
        <f t="shared" si="0"/>
        <v>33234390</v>
      </c>
    </row>
    <row r="52" spans="1:16" ht="25.5">
      <c r="A52" s="20" t="s">
        <v>99</v>
      </c>
      <c r="B52" s="20" t="s">
        <v>101</v>
      </c>
      <c r="C52" s="21" t="s">
        <v>100</v>
      </c>
      <c r="D52" s="22" t="s">
        <v>102</v>
      </c>
      <c r="E52" s="23">
        <v>1069480</v>
      </c>
      <c r="F52" s="24">
        <v>1069480</v>
      </c>
      <c r="G52" s="24">
        <v>771500</v>
      </c>
      <c r="H52" s="24">
        <v>7250</v>
      </c>
      <c r="I52" s="24">
        <v>0</v>
      </c>
      <c r="J52" s="23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3">
        <f t="shared" si="0"/>
        <v>1069480</v>
      </c>
    </row>
    <row r="53" spans="1:16">
      <c r="A53" s="5" t="s">
        <v>103</v>
      </c>
      <c r="B53" s="5" t="s">
        <v>104</v>
      </c>
      <c r="C53" s="7"/>
      <c r="D53" s="8" t="s">
        <v>105</v>
      </c>
      <c r="E53" s="9">
        <v>2737360</v>
      </c>
      <c r="F53" s="10">
        <v>2737360</v>
      </c>
      <c r="G53" s="10">
        <v>2066030</v>
      </c>
      <c r="H53" s="10">
        <v>102900</v>
      </c>
      <c r="I53" s="10">
        <v>0</v>
      </c>
      <c r="J53" s="9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9">
        <f t="shared" si="0"/>
        <v>2737360</v>
      </c>
    </row>
    <row r="54" spans="1:16" ht="25.5">
      <c r="A54" s="11" t="s">
        <v>106</v>
      </c>
      <c r="B54" s="11" t="s">
        <v>107</v>
      </c>
      <c r="C54" s="12" t="s">
        <v>100</v>
      </c>
      <c r="D54" s="13" t="s">
        <v>108</v>
      </c>
      <c r="E54" s="14">
        <v>2737360</v>
      </c>
      <c r="F54" s="15">
        <v>2737360</v>
      </c>
      <c r="G54" s="15">
        <v>2066030</v>
      </c>
      <c r="H54" s="15">
        <v>102900</v>
      </c>
      <c r="I54" s="15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0"/>
        <v>2737360</v>
      </c>
    </row>
    <row r="55" spans="1:16">
      <c r="A55" s="19" t="s">
        <v>163</v>
      </c>
      <c r="B55" s="19" t="s">
        <v>134</v>
      </c>
      <c r="C55" s="25"/>
      <c r="D55" s="10" t="s">
        <v>135</v>
      </c>
      <c r="E55" s="9">
        <v>112412</v>
      </c>
      <c r="F55" s="10">
        <v>112412</v>
      </c>
      <c r="G55" s="10">
        <v>0</v>
      </c>
      <c r="H55" s="10">
        <v>0</v>
      </c>
      <c r="I55" s="10">
        <v>0</v>
      </c>
      <c r="J55" s="9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9">
        <f t="shared" ref="P55" si="8">E55+J55</f>
        <v>112412</v>
      </c>
    </row>
    <row r="56" spans="1:16" ht="63.75">
      <c r="A56" s="20" t="s">
        <v>109</v>
      </c>
      <c r="B56" s="20" t="s">
        <v>110</v>
      </c>
      <c r="C56" s="21" t="s">
        <v>39</v>
      </c>
      <c r="D56" s="22" t="s">
        <v>111</v>
      </c>
      <c r="E56" s="23">
        <v>112412</v>
      </c>
      <c r="F56" s="24">
        <v>112412</v>
      </c>
      <c r="G56" s="24">
        <v>0</v>
      </c>
      <c r="H56" s="24">
        <v>0</v>
      </c>
      <c r="I56" s="24">
        <v>0</v>
      </c>
      <c r="J56" s="23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3">
        <f t="shared" si="0"/>
        <v>112412</v>
      </c>
    </row>
    <row r="57" spans="1:16">
      <c r="A57" s="19" t="s">
        <v>164</v>
      </c>
      <c r="B57" s="18">
        <v>5000</v>
      </c>
      <c r="C57" s="28"/>
      <c r="D57" s="29" t="s">
        <v>165</v>
      </c>
      <c r="E57" s="9">
        <v>718720</v>
      </c>
      <c r="F57" s="10">
        <v>718720</v>
      </c>
      <c r="G57" s="10">
        <v>476000</v>
      </c>
      <c r="H57" s="10">
        <v>38600</v>
      </c>
      <c r="I57" s="10">
        <v>0</v>
      </c>
      <c r="J57" s="9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9">
        <f t="shared" ref="P57" si="9">E57+J57</f>
        <v>718720</v>
      </c>
    </row>
    <row r="58" spans="1:16" ht="25.5">
      <c r="A58" s="5" t="s">
        <v>112</v>
      </c>
      <c r="B58" s="5" t="s">
        <v>113</v>
      </c>
      <c r="C58" s="7"/>
      <c r="D58" s="8" t="s">
        <v>114</v>
      </c>
      <c r="E58" s="9">
        <v>718720</v>
      </c>
      <c r="F58" s="10">
        <v>718720</v>
      </c>
      <c r="G58" s="10">
        <v>476000</v>
      </c>
      <c r="H58" s="10">
        <v>38600</v>
      </c>
      <c r="I58" s="10">
        <v>0</v>
      </c>
      <c r="J58" s="9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9">
        <f t="shared" si="0"/>
        <v>718720</v>
      </c>
    </row>
    <row r="59" spans="1:16" ht="38.25">
      <c r="A59" s="11" t="s">
        <v>115</v>
      </c>
      <c r="B59" s="11" t="s">
        <v>117</v>
      </c>
      <c r="C59" s="12" t="s">
        <v>116</v>
      </c>
      <c r="D59" s="13" t="s">
        <v>118</v>
      </c>
      <c r="E59" s="14">
        <v>718720</v>
      </c>
      <c r="F59" s="15">
        <v>718720</v>
      </c>
      <c r="G59" s="15">
        <v>476000</v>
      </c>
      <c r="H59" s="15">
        <v>38600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4">
        <f t="shared" si="0"/>
        <v>718720</v>
      </c>
    </row>
    <row r="60" spans="1:16">
      <c r="A60" s="16" t="s">
        <v>119</v>
      </c>
      <c r="B60" s="16" t="s">
        <v>119</v>
      </c>
      <c r="C60" s="17" t="s">
        <v>119</v>
      </c>
      <c r="D60" s="9" t="s">
        <v>120</v>
      </c>
      <c r="E60" s="9">
        <v>81223272</v>
      </c>
      <c r="F60" s="9">
        <v>77102527</v>
      </c>
      <c r="G60" s="9">
        <v>49670411</v>
      </c>
      <c r="H60" s="9">
        <v>7147377</v>
      </c>
      <c r="I60" s="9">
        <v>4120745</v>
      </c>
      <c r="J60" s="9">
        <v>673000</v>
      </c>
      <c r="K60" s="9">
        <v>0</v>
      </c>
      <c r="L60" s="9">
        <v>673000</v>
      </c>
      <c r="M60" s="9">
        <v>0</v>
      </c>
      <c r="N60" s="9">
        <v>0</v>
      </c>
      <c r="O60" s="9">
        <v>0</v>
      </c>
      <c r="P60" s="9">
        <f t="shared" si="0"/>
        <v>81896272</v>
      </c>
    </row>
    <row r="63" spans="1:16">
      <c r="B63" s="2" t="s">
        <v>121</v>
      </c>
      <c r="I63" s="2" t="s">
        <v>122</v>
      </c>
    </row>
  </sheetData>
  <mergeCells count="24">
    <mergeCell ref="F9:F11"/>
    <mergeCell ref="G9:H9"/>
    <mergeCell ref="O9:O11"/>
    <mergeCell ref="P8:P11"/>
    <mergeCell ref="G10:G11"/>
    <mergeCell ref="H10:H11"/>
    <mergeCell ref="I9:I11"/>
    <mergeCell ref="J8:O8"/>
    <mergeCell ref="M2:P2"/>
    <mergeCell ref="M3:P3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</mergeCells>
  <pageMargins left="0.196850393700787" right="0.196850393700787" top="0.39370078740157499" bottom="0.196850393700787" header="0" footer="0"/>
  <pageSetup paperSize="9" scale="61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2019-12-08T13:36:11Z</cp:lastPrinted>
  <dcterms:created xsi:type="dcterms:W3CDTF">2019-12-08T10:19:51Z</dcterms:created>
  <dcterms:modified xsi:type="dcterms:W3CDTF">2019-12-08T13:36:36Z</dcterms:modified>
</cp:coreProperties>
</file>