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10995" tabRatio="929"/>
  </bookViews>
  <sheets>
    <sheet name="ЗП" sheetId="92" r:id="rId1"/>
  </sheets>
  <externalReferences>
    <externalReference r:id="rId2"/>
  </externalReferences>
  <definedNames>
    <definedName name="база" localSheetId="0">#REF!</definedName>
    <definedName name="база">#REF!</definedName>
    <definedName name="_xlnm.Print_Area" localSheetId="0">ЗП!$A$1:$Z$146</definedName>
  </definedNames>
  <calcPr calcId="124519"/>
</workbook>
</file>

<file path=xl/calcChain.xml><?xml version="1.0" encoding="utf-8"?>
<calcChain xmlns="http://schemas.openxmlformats.org/spreadsheetml/2006/main">
  <c r="L69" i="92"/>
  <c r="D34"/>
  <c r="I34"/>
  <c r="L34"/>
  <c r="O34"/>
  <c r="D36" s="1"/>
  <c r="H56"/>
  <c r="K56"/>
  <c r="I69"/>
  <c r="I81"/>
  <c r="L81"/>
  <c r="I92"/>
  <c r="L92"/>
  <c r="H107"/>
  <c r="K107"/>
  <c r="D117"/>
  <c r="P119" s="1"/>
  <c r="C129" l="1"/>
  <c r="D69"/>
  <c r="O69" s="1"/>
  <c r="D81"/>
  <c r="O81" s="1"/>
  <c r="E118"/>
  <c r="C107"/>
  <c r="N107" s="1"/>
  <c r="C56"/>
  <c r="N56" s="1"/>
  <c r="D92"/>
  <c r="O92" s="1"/>
  <c r="S122" l="1"/>
  <c r="E119"/>
  <c r="J119"/>
  <c r="J123"/>
  <c r="N122"/>
  <c r="T118"/>
  <c r="D122"/>
  <c r="J118"/>
  <c r="I122"/>
  <c r="O118"/>
  <c r="S119"/>
  <c r="E123" s="1"/>
  <c r="O123" l="1"/>
  <c r="D125" s="1"/>
  <c r="I129" s="1"/>
  <c r="N129" s="1"/>
  <c r="D131" s="1"/>
  <c r="I137" s="1"/>
</calcChain>
</file>

<file path=xl/sharedStrings.xml><?xml version="1.0" encoding="utf-8"?>
<sst xmlns="http://schemas.openxmlformats.org/spreadsheetml/2006/main" count="210" uniqueCount="119">
  <si>
    <t>=</t>
  </si>
  <si>
    <t>х</t>
  </si>
  <si>
    <t>(</t>
  </si>
  <si>
    <t>)</t>
  </si>
  <si>
    <t>М.П.</t>
  </si>
  <si>
    <t>+</t>
  </si>
  <si>
    <t xml:space="preserve">Розрахунок розміру кошторисної заробітної плати, який враховується при визначенні вартості будівництва що фінансується за рахунок </t>
  </si>
  <si>
    <t>(на стадії складання інвесторської кошторисної документації)</t>
  </si>
  <si>
    <r>
      <t>ЗП</t>
    </r>
    <r>
      <rPr>
        <b/>
        <sz val="8"/>
        <rFont val="Times New Roman"/>
        <family val="1"/>
        <charset val="204"/>
      </rPr>
      <t>кошт.</t>
    </r>
  </si>
  <si>
    <r>
      <t>ЗП</t>
    </r>
    <r>
      <rPr>
        <b/>
        <sz val="8"/>
        <rFont val="Times New Roman"/>
        <family val="1"/>
        <charset val="204"/>
      </rPr>
      <t>тар.</t>
    </r>
  </si>
  <si>
    <r>
      <t>ЗП</t>
    </r>
    <r>
      <rPr>
        <b/>
        <sz val="8"/>
        <rFont val="Times New Roman"/>
        <family val="1"/>
        <charset val="204"/>
      </rPr>
      <t>дод.</t>
    </r>
  </si>
  <si>
    <t>де:</t>
  </si>
  <si>
    <r>
      <t>ЗП</t>
    </r>
    <r>
      <rPr>
        <sz val="8"/>
        <rFont val="Times New Roman"/>
        <family val="1"/>
        <charset val="204"/>
      </rPr>
      <t>тар.-</t>
    </r>
  </si>
  <si>
    <t>тарифна частина середньомісячної заробітної плати у будівництві;</t>
  </si>
  <si>
    <r>
      <t>ЗП</t>
    </r>
    <r>
      <rPr>
        <sz val="8"/>
        <rFont val="Times New Roman"/>
        <family val="1"/>
        <charset val="204"/>
      </rPr>
      <t>дод</t>
    </r>
    <r>
      <rPr>
        <sz val="12"/>
        <rFont val="Times New Roman"/>
        <family val="1"/>
        <charset val="204"/>
      </rPr>
      <t>.-</t>
    </r>
  </si>
  <si>
    <t>додаткова заробітна плата та інші заохочувальні та компенсаційні виплати.</t>
  </si>
  <si>
    <t>Тарифна частина середньомісячної заробітної плати (ЗП тар) визначається за такою формулою:</t>
  </si>
  <si>
    <r>
      <t>ЗП</t>
    </r>
    <r>
      <rPr>
        <b/>
        <sz val="8"/>
        <rFont val="Times New Roman"/>
        <family val="1"/>
        <charset val="204"/>
      </rPr>
      <t>мін.</t>
    </r>
  </si>
  <si>
    <r>
      <t>К</t>
    </r>
    <r>
      <rPr>
        <b/>
        <sz val="8"/>
        <rFont val="Times New Roman"/>
        <family val="1"/>
        <charset val="204"/>
      </rPr>
      <t>гал.</t>
    </r>
  </si>
  <si>
    <r>
      <t>К</t>
    </r>
    <r>
      <rPr>
        <b/>
        <sz val="8"/>
        <rFont val="Times New Roman"/>
        <family val="1"/>
        <charset val="204"/>
      </rPr>
      <t>сер.розр.</t>
    </r>
  </si>
  <si>
    <r>
      <t>ЗП</t>
    </r>
    <r>
      <rPr>
        <sz val="8"/>
        <rFont val="Times New Roman"/>
        <family val="1"/>
        <charset val="204"/>
      </rPr>
      <t>мін.</t>
    </r>
  </si>
  <si>
    <t>розмір прожиткового мінімуму, встановлений для працездатних осіб на 01 січня календарного року;</t>
  </si>
  <si>
    <r>
      <t>ЗП</t>
    </r>
    <r>
      <rPr>
        <sz val="8"/>
        <rFont val="Times New Roman"/>
        <family val="1"/>
        <charset val="204"/>
      </rPr>
      <t>мін.=</t>
    </r>
  </si>
  <si>
    <r>
      <t>К</t>
    </r>
    <r>
      <rPr>
        <sz val="8"/>
        <rFont val="Times New Roman"/>
        <family val="1"/>
        <charset val="204"/>
      </rPr>
      <t>гал.</t>
    </r>
  </si>
  <si>
    <t>коефіцієнт співвідношення місячних тарифних ставок робітників першого розряду до мінімального розміру тарифної ставки (посадового окладу) згідно з п.4 розділу 1 Додатку 1Галузевої Угоди 2017-2018 роки</t>
  </si>
  <si>
    <r>
      <t>К</t>
    </r>
    <r>
      <rPr>
        <sz val="8"/>
        <rFont val="Times New Roman"/>
        <family val="1"/>
        <charset val="204"/>
      </rPr>
      <t>гал</t>
    </r>
    <r>
      <rPr>
        <sz val="12"/>
        <rFont val="Times New Roman"/>
        <family val="1"/>
        <charset val="204"/>
      </rPr>
      <t>.=</t>
    </r>
  </si>
  <si>
    <t>Будівельні-монтажні і ремонтно-будівельні роботи</t>
  </si>
  <si>
    <r>
      <t>К</t>
    </r>
    <r>
      <rPr>
        <sz val="8"/>
        <rFont val="Times New Roman"/>
        <family val="1"/>
        <charset val="204"/>
      </rPr>
      <t>сер.розр.</t>
    </r>
  </si>
  <si>
    <t>коефіцієнт переходу від першого розряду складності робіт до розряду 3,8 відповідно до додатка А ДСТУ-Н Б Д.1.1-2:2013 "Настанова щодо визначення прямих витрат у вартості будівництва" (К сер.роз = 1,308).</t>
  </si>
  <si>
    <r>
      <t>К</t>
    </r>
    <r>
      <rPr>
        <sz val="8"/>
        <rFont val="Times New Roman"/>
        <family val="1"/>
        <charset val="204"/>
      </rPr>
      <t>сер.розр.</t>
    </r>
    <r>
      <rPr>
        <sz val="12"/>
        <rFont val="Times New Roman"/>
        <family val="1"/>
        <charset val="204"/>
      </rPr>
      <t>=</t>
    </r>
  </si>
  <si>
    <t>Таким чином, тарифна частина заробітної плати становить:</t>
  </si>
  <si>
    <r>
      <t>ЗП</t>
    </r>
    <r>
      <rPr>
        <sz val="8"/>
        <rFont val="Times New Roman"/>
        <family val="1"/>
        <charset val="204"/>
      </rPr>
      <t>тар.</t>
    </r>
  </si>
  <si>
    <r>
      <t>ЗП</t>
    </r>
    <r>
      <rPr>
        <b/>
        <sz val="8"/>
        <rFont val="Times New Roman"/>
        <family val="1"/>
        <charset val="204"/>
      </rPr>
      <t>тар</t>
    </r>
    <r>
      <rPr>
        <b/>
        <sz val="12"/>
        <rFont val="Times New Roman"/>
        <family val="1"/>
        <charset val="204"/>
      </rPr>
      <t>.</t>
    </r>
  </si>
  <si>
    <t>Додаткова заробітна плата та інші заохочувальні та компенсаційні виплати визначаються за такою формулою:</t>
  </si>
  <si>
    <r>
      <t>ЗП</t>
    </r>
    <r>
      <rPr>
        <b/>
        <sz val="8"/>
        <rFont val="Times New Roman"/>
        <family val="1"/>
        <charset val="204"/>
      </rPr>
      <t>додатк</t>
    </r>
  </si>
  <si>
    <r>
      <t>ЗП</t>
    </r>
    <r>
      <rPr>
        <b/>
        <sz val="8"/>
        <rFont val="Times New Roman"/>
        <family val="1"/>
        <charset val="204"/>
      </rPr>
      <t>шк</t>
    </r>
  </si>
  <si>
    <r>
      <t>ЗП</t>
    </r>
    <r>
      <rPr>
        <b/>
        <sz val="8"/>
        <rFont val="Times New Roman"/>
        <family val="1"/>
        <charset val="204"/>
      </rPr>
      <t>майст</t>
    </r>
  </si>
  <si>
    <r>
      <t>ЗП</t>
    </r>
    <r>
      <rPr>
        <b/>
        <sz val="8"/>
        <rFont val="Times New Roman"/>
        <family val="1"/>
        <charset val="204"/>
      </rPr>
      <t>важл.р</t>
    </r>
  </si>
  <si>
    <r>
      <t>ЗП</t>
    </r>
    <r>
      <rPr>
        <b/>
        <sz val="8"/>
        <rFont val="Times New Roman"/>
        <family val="1"/>
        <charset val="204"/>
      </rPr>
      <t>вис.дос.</t>
    </r>
  </si>
  <si>
    <r>
      <t>ЗП</t>
    </r>
    <r>
      <rPr>
        <b/>
        <sz val="8"/>
        <rFont val="Times New Roman"/>
        <family val="1"/>
        <charset val="204"/>
      </rPr>
      <t>відпуст</t>
    </r>
  </si>
  <si>
    <r>
      <t>ЗП</t>
    </r>
    <r>
      <rPr>
        <b/>
        <sz val="8"/>
        <rFont val="Times New Roman"/>
        <family val="1"/>
        <charset val="204"/>
      </rPr>
      <t>і</t>
    </r>
  </si>
  <si>
    <t>ЗП шк - доплата за роботу у важких і шкідливих та особливо важких і особливо шкідливих умовах праці визначається за такою формулою:</t>
  </si>
  <si>
    <r>
      <t>ЗП</t>
    </r>
    <r>
      <rPr>
        <sz val="8"/>
        <rFont val="Times New Roman"/>
        <family val="1"/>
        <charset val="204"/>
      </rPr>
      <t>шк=</t>
    </r>
  </si>
  <si>
    <r>
      <t>ЗП</t>
    </r>
    <r>
      <rPr>
        <sz val="8"/>
        <rFont val="Times New Roman"/>
        <family val="1"/>
        <charset val="204"/>
      </rPr>
      <t>тар</t>
    </r>
  </si>
  <si>
    <r>
      <t>k</t>
    </r>
    <r>
      <rPr>
        <sz val="8"/>
        <rFont val="Times New Roman"/>
        <family val="1"/>
        <charset val="204"/>
      </rPr>
      <t>шк</t>
    </r>
  </si>
  <si>
    <r>
      <t>V</t>
    </r>
    <r>
      <rPr>
        <sz val="8"/>
        <rFont val="Times New Roman"/>
        <family val="1"/>
        <charset val="204"/>
      </rPr>
      <t>шк</t>
    </r>
  </si>
  <si>
    <t>усереднений коефіцієнт, що враховує середній розмір доплати за роботу у важких і шкідливих та особливо важких і особливо шкідливих умовах праці згідно з відповідною галузевою угодою</t>
  </si>
  <si>
    <r>
      <t>k</t>
    </r>
    <r>
      <rPr>
        <sz val="8"/>
        <rFont val="Times New Roman"/>
        <family val="1"/>
        <charset val="204"/>
      </rPr>
      <t>шк=</t>
    </r>
  </si>
  <si>
    <t>рядок 4 Дод.3 до Галузевої Угоди</t>
  </si>
  <si>
    <t>питома вага робіт, що виконуються у важких (особливо важких) і шкідливих (особливо шкідливих) умовах (зварювальні, монтажні, гідроізоляційні, малярні, керування будівельними машинами, механізмами та спеціальним приладдям тощо), визначається на підставі даних підрядників;</t>
  </si>
  <si>
    <r>
      <t>V</t>
    </r>
    <r>
      <rPr>
        <sz val="8"/>
        <rFont val="Times New Roman"/>
        <family val="1"/>
        <charset val="204"/>
      </rPr>
      <t>шк</t>
    </r>
    <r>
      <rPr>
        <sz val="12"/>
        <rFont val="Times New Roman"/>
        <family val="1"/>
        <charset val="204"/>
      </rPr>
      <t>=</t>
    </r>
  </si>
  <si>
    <r>
      <t>ЗП</t>
    </r>
    <r>
      <rPr>
        <sz val="8"/>
        <rFont val="Times New Roman"/>
        <family val="1"/>
        <charset val="204"/>
      </rPr>
      <t>шк</t>
    </r>
    <r>
      <rPr>
        <sz val="12"/>
        <rFont val="Times New Roman"/>
        <family val="1"/>
        <charset val="204"/>
      </rPr>
      <t>=</t>
    </r>
  </si>
  <si>
    <t>надбавка за високу професійну майстерність визначається за такою формулою:</t>
  </si>
  <si>
    <r>
      <t>ЗП</t>
    </r>
    <r>
      <rPr>
        <sz val="8"/>
        <rFont val="Times New Roman"/>
        <family val="1"/>
        <charset val="204"/>
      </rPr>
      <t>майст</t>
    </r>
    <r>
      <rPr>
        <sz val="12"/>
        <rFont val="Times New Roman"/>
        <family val="1"/>
        <charset val="204"/>
      </rPr>
      <t>=</t>
    </r>
  </si>
  <si>
    <r>
      <t>k</t>
    </r>
    <r>
      <rPr>
        <sz val="8"/>
        <rFont val="Times New Roman"/>
        <family val="1"/>
        <charset val="204"/>
      </rPr>
      <t>майст</t>
    </r>
  </si>
  <si>
    <r>
      <t>V</t>
    </r>
    <r>
      <rPr>
        <sz val="8"/>
        <rFont val="Times New Roman"/>
        <family val="1"/>
        <charset val="204"/>
      </rPr>
      <t>майст</t>
    </r>
  </si>
  <si>
    <t>коефіцієнт, що враховує середній розмір диференційованої надбавки до тарифної ставки робітників розряду 3,8 згідно з відповідною галузевою угодою;</t>
  </si>
  <si>
    <r>
      <t>k</t>
    </r>
    <r>
      <rPr>
        <sz val="8"/>
        <rFont val="Times New Roman"/>
        <family val="1"/>
        <charset val="204"/>
      </rPr>
      <t>майст=</t>
    </r>
  </si>
  <si>
    <t>Рядок 12 Дод.3 до Галузевої Угоди</t>
  </si>
  <si>
    <t>питома вага робітників, які одержують надбавки за високу професійну майстерність, визначається на підставі даних підрядників;</t>
  </si>
  <si>
    <r>
      <t>V</t>
    </r>
    <r>
      <rPr>
        <sz val="8"/>
        <rFont val="Times New Roman"/>
        <family val="1"/>
        <charset val="204"/>
      </rPr>
      <t>майст</t>
    </r>
    <r>
      <rPr>
        <sz val="12"/>
        <rFont val="Times New Roman"/>
        <family val="1"/>
        <charset val="204"/>
      </rPr>
      <t>=</t>
    </r>
  </si>
  <si>
    <t>надбавка за виконання особливо важливої роботи визначається за такою формулою:</t>
  </si>
  <si>
    <r>
      <t>ЗП</t>
    </r>
    <r>
      <rPr>
        <sz val="8"/>
        <rFont val="Times New Roman"/>
        <family val="1"/>
        <charset val="204"/>
      </rPr>
      <t>важл.р=</t>
    </r>
  </si>
  <si>
    <r>
      <t>К</t>
    </r>
    <r>
      <rPr>
        <sz val="8"/>
        <rFont val="Times New Roman"/>
        <family val="1"/>
        <charset val="204"/>
      </rPr>
      <t>важл.р</t>
    </r>
  </si>
  <si>
    <r>
      <t>V</t>
    </r>
    <r>
      <rPr>
        <sz val="8"/>
        <rFont val="Times New Roman"/>
        <family val="1"/>
        <charset val="204"/>
      </rPr>
      <t>важл.р</t>
    </r>
  </si>
  <si>
    <t>коефіцієнт, що враховує середній розмір надбавки, визначений згідно з відповідною галузевою угодою на підставі даних підрядників;</t>
  </si>
  <si>
    <r>
      <t>К</t>
    </r>
    <r>
      <rPr>
        <sz val="8"/>
        <rFont val="Times New Roman"/>
        <family val="1"/>
        <charset val="204"/>
      </rPr>
      <t>важл.р</t>
    </r>
    <r>
      <rPr>
        <sz val="12"/>
        <rFont val="Times New Roman"/>
        <family val="1"/>
        <charset val="204"/>
      </rPr>
      <t>=</t>
    </r>
  </si>
  <si>
    <t xml:space="preserve">рядок 14 Дод.3 до Галузевої Угоди - до 50% </t>
  </si>
  <si>
    <t>питома вага робітників, які одержують надбавки за виконання особливо важливої роботи, визначається на підставі даних підрядників;</t>
  </si>
  <si>
    <r>
      <t>V</t>
    </r>
    <r>
      <rPr>
        <sz val="8"/>
        <rFont val="Times New Roman"/>
        <family val="1"/>
        <charset val="204"/>
      </rPr>
      <t>важл.р</t>
    </r>
    <r>
      <rPr>
        <sz val="12"/>
        <rFont val="Times New Roman"/>
        <family val="1"/>
        <charset val="204"/>
      </rPr>
      <t>=</t>
    </r>
  </si>
  <si>
    <r>
      <t>ЗП</t>
    </r>
    <r>
      <rPr>
        <sz val="8"/>
        <rFont val="Times New Roman"/>
        <family val="1"/>
        <charset val="204"/>
      </rPr>
      <t>важл.р.</t>
    </r>
    <r>
      <rPr>
        <sz val="12"/>
        <rFont val="Times New Roman"/>
        <family val="1"/>
        <charset val="204"/>
      </rPr>
      <t>=</t>
    </r>
  </si>
  <si>
    <r>
      <t>ЗП</t>
    </r>
    <r>
      <rPr>
        <b/>
        <sz val="8"/>
        <rFont val="Times New Roman"/>
        <family val="1"/>
        <charset val="204"/>
      </rPr>
      <t>вис.дос</t>
    </r>
  </si>
  <si>
    <t>надбавка за високі досягнення у праці визначається за такою формулою:</t>
  </si>
  <si>
    <r>
      <t>ЗП</t>
    </r>
    <r>
      <rPr>
        <sz val="8"/>
        <rFont val="Times New Roman"/>
        <family val="1"/>
        <charset val="204"/>
      </rPr>
      <t>вис.дос=</t>
    </r>
  </si>
  <si>
    <r>
      <t>k</t>
    </r>
    <r>
      <rPr>
        <sz val="8"/>
        <rFont val="Times New Roman"/>
        <family val="1"/>
        <charset val="204"/>
      </rPr>
      <t>вис.дос.</t>
    </r>
  </si>
  <si>
    <r>
      <t>V</t>
    </r>
    <r>
      <rPr>
        <sz val="8"/>
        <rFont val="Times New Roman"/>
        <family val="1"/>
        <charset val="204"/>
      </rPr>
      <t>вис.дос.</t>
    </r>
  </si>
  <si>
    <r>
      <t>k</t>
    </r>
    <r>
      <rPr>
        <sz val="8"/>
        <rFont val="Times New Roman"/>
        <family val="1"/>
        <charset val="204"/>
      </rPr>
      <t>вис.дос</t>
    </r>
    <r>
      <rPr>
        <sz val="12"/>
        <rFont val="Times New Roman"/>
        <family val="1"/>
        <charset val="204"/>
      </rPr>
      <t>.=</t>
    </r>
  </si>
  <si>
    <t>рядок 13 Дод.3 до Галузевої Угоди - до 50%</t>
  </si>
  <si>
    <t>питома вага робітників, які одержують надбавки за високі досягнення у праці, визначається на підставі даних підрядників;</t>
  </si>
  <si>
    <r>
      <t>V</t>
    </r>
    <r>
      <rPr>
        <sz val="8"/>
        <rFont val="Times New Roman"/>
        <family val="1"/>
        <charset val="204"/>
      </rPr>
      <t>вис.дос.</t>
    </r>
    <r>
      <rPr>
        <sz val="12"/>
        <rFont val="Times New Roman"/>
        <family val="1"/>
        <charset val="204"/>
      </rPr>
      <t>=</t>
    </r>
  </si>
  <si>
    <r>
      <t>ЗП</t>
    </r>
    <r>
      <rPr>
        <sz val="8"/>
        <rFont val="Times New Roman"/>
        <family val="1"/>
        <charset val="204"/>
      </rPr>
      <t>вис.дос</t>
    </r>
    <r>
      <rPr>
        <sz val="12"/>
        <rFont val="Times New Roman"/>
        <family val="1"/>
        <charset val="204"/>
      </rPr>
      <t>=</t>
    </r>
  </si>
  <si>
    <r>
      <t>ЗП</t>
    </r>
    <r>
      <rPr>
        <sz val="8"/>
        <rFont val="Times New Roman"/>
        <family val="1"/>
        <charset val="204"/>
      </rPr>
      <t>і</t>
    </r>
  </si>
  <si>
    <t>інші надбавки та доплати, визначені згідно з галузевими (міжгалузевими) угодами (за керівництво бригадою, за інтенсивність праці, на період освоєння нових норм трудових затрат, за класність водіям, вислуга років тощо), визначаються за такою формулою:</t>
  </si>
  <si>
    <r>
      <t>ЗП</t>
    </r>
    <r>
      <rPr>
        <sz val="8"/>
        <rFont val="Times New Roman"/>
        <family val="1"/>
        <charset val="204"/>
      </rPr>
      <t>і=</t>
    </r>
  </si>
  <si>
    <r>
      <t>k</t>
    </r>
    <r>
      <rPr>
        <sz val="8"/>
        <rFont val="Times New Roman"/>
        <family val="1"/>
        <charset val="204"/>
      </rPr>
      <t>і</t>
    </r>
  </si>
  <si>
    <t>Vі</t>
  </si>
  <si>
    <t>kі</t>
  </si>
  <si>
    <t>коефіцієнт, що враховує середній розмір і-тої надбавки, визначається згідно з відповідною галузевою угодою на підставі даних підрядників;</t>
  </si>
  <si>
    <r>
      <t>k</t>
    </r>
    <r>
      <rPr>
        <sz val="8"/>
        <rFont val="Times New Roman"/>
        <family val="1"/>
        <charset val="204"/>
      </rPr>
      <t>і</t>
    </r>
    <r>
      <rPr>
        <sz val="12"/>
        <rFont val="Times New Roman"/>
        <family val="1"/>
        <charset val="204"/>
      </rPr>
      <t>=</t>
    </r>
  </si>
  <si>
    <r>
      <t>V</t>
    </r>
    <r>
      <rPr>
        <sz val="8"/>
        <rFont val="Times New Roman"/>
        <family val="1"/>
        <charset val="204"/>
      </rPr>
      <t>і</t>
    </r>
  </si>
  <si>
    <t>питома вага робітників, які одержують і-ту надбавку, визначається на підставі даних підрядників.</t>
  </si>
  <si>
    <r>
      <t>V</t>
    </r>
    <r>
      <rPr>
        <sz val="8"/>
        <rFont val="Times New Roman"/>
        <family val="1"/>
        <charset val="204"/>
      </rPr>
      <t>і</t>
    </r>
    <r>
      <rPr>
        <sz val="12"/>
        <rFont val="Times New Roman"/>
        <family val="1"/>
        <charset val="204"/>
      </rPr>
      <t>=</t>
    </r>
  </si>
  <si>
    <t>Зпі=</t>
  </si>
  <si>
    <r>
      <t>ЗП</t>
    </r>
    <r>
      <rPr>
        <sz val="8"/>
        <rFont val="Times New Roman"/>
        <family val="1"/>
        <charset val="204"/>
      </rPr>
      <t>відпуст</t>
    </r>
  </si>
  <si>
    <t>кошти на оплату щорічних основних та додаткових відпусток визначаються за такою формулою:</t>
  </si>
  <si>
    <r>
      <t>ЗП</t>
    </r>
    <r>
      <rPr>
        <sz val="8"/>
        <rFont val="Times New Roman"/>
        <family val="1"/>
        <charset val="204"/>
      </rPr>
      <t>відпуст</t>
    </r>
    <r>
      <rPr>
        <sz val="12"/>
        <rFont val="Times New Roman"/>
        <family val="1"/>
        <charset val="204"/>
      </rPr>
      <t>=</t>
    </r>
  </si>
  <si>
    <r>
      <t>(ЗП</t>
    </r>
    <r>
      <rPr>
        <sz val="8"/>
        <rFont val="Times New Roman"/>
        <family val="1"/>
        <charset val="204"/>
      </rPr>
      <t>тар</t>
    </r>
  </si>
  <si>
    <r>
      <t>ЗП</t>
    </r>
    <r>
      <rPr>
        <sz val="8"/>
        <rFont val="Times New Roman"/>
        <family val="1"/>
        <charset val="204"/>
      </rPr>
      <t>шк</t>
    </r>
  </si>
  <si>
    <r>
      <t>ЗП</t>
    </r>
    <r>
      <rPr>
        <sz val="8"/>
        <rFont val="Times New Roman"/>
        <family val="1"/>
        <charset val="204"/>
      </rPr>
      <t>майст</t>
    </r>
  </si>
  <si>
    <r>
      <t>ЗП</t>
    </r>
    <r>
      <rPr>
        <sz val="8"/>
        <rFont val="Times New Roman"/>
        <family val="1"/>
        <charset val="204"/>
      </rPr>
      <t>важл.р.</t>
    </r>
  </si>
  <si>
    <r>
      <t>ЗП</t>
    </r>
    <r>
      <rPr>
        <sz val="8"/>
        <rFont val="Times New Roman"/>
        <family val="1"/>
        <charset val="204"/>
      </rPr>
      <t>вис.дос.</t>
    </r>
  </si>
  <si>
    <r>
      <t>З</t>
    </r>
    <r>
      <rPr>
        <sz val="8"/>
        <rFont val="Times New Roman"/>
        <family val="1"/>
        <charset val="204"/>
      </rPr>
      <t>і</t>
    </r>
    <r>
      <rPr>
        <sz val="12"/>
        <rFont val="Times New Roman"/>
        <family val="1"/>
        <charset val="204"/>
      </rPr>
      <t>)</t>
    </r>
  </si>
  <si>
    <r>
      <t>k</t>
    </r>
    <r>
      <rPr>
        <sz val="8"/>
        <rFont val="Times New Roman"/>
        <family val="1"/>
        <charset val="204"/>
      </rPr>
      <t>відпуст</t>
    </r>
  </si>
  <si>
    <t>коефіцієнт, що враховує середній рівень основних і додаткових відпусток (порівняно з місячною заробітною платою), які надаються відповідно до статей 6 і 7 Закону України "Про відпустки", визначається на підставі даних підрядників;</t>
  </si>
  <si>
    <r>
      <t>k</t>
    </r>
    <r>
      <rPr>
        <sz val="8"/>
        <rFont val="Times New Roman"/>
        <family val="1"/>
        <charset val="204"/>
      </rPr>
      <t>відпуст</t>
    </r>
    <r>
      <rPr>
        <sz val="12"/>
        <rFont val="Times New Roman"/>
        <family val="1"/>
        <charset val="204"/>
      </rPr>
      <t>=</t>
    </r>
  </si>
  <si>
    <t>(тривалість відпустки 24дн; 250 робочих днів в році)</t>
  </si>
  <si>
    <r>
      <t>ЗП</t>
    </r>
    <r>
      <rPr>
        <sz val="8"/>
        <rFont val="Times New Roman"/>
        <family val="1"/>
        <charset val="204"/>
      </rPr>
      <t>додатк</t>
    </r>
    <r>
      <rPr>
        <sz val="12"/>
        <rFont val="Times New Roman"/>
        <family val="1"/>
        <charset val="204"/>
      </rPr>
      <t>=</t>
    </r>
  </si>
  <si>
    <t>Таким чином:</t>
  </si>
  <si>
    <r>
      <t>З</t>
    </r>
    <r>
      <rPr>
        <sz val="8"/>
        <rFont val="Times New Roman"/>
        <family val="1"/>
        <charset val="204"/>
      </rPr>
      <t>пкош=</t>
    </r>
  </si>
  <si>
    <r>
      <t>ЗП</t>
    </r>
    <r>
      <rPr>
        <b/>
        <sz val="8"/>
        <rFont val="Times New Roman"/>
        <family val="1"/>
        <charset val="204"/>
      </rPr>
      <t>кош</t>
    </r>
  </si>
  <si>
    <r>
      <t>місцевого бюджету _</t>
    </r>
    <r>
      <rPr>
        <b/>
        <u/>
        <sz val="12"/>
        <rFont val="Times New Roman"/>
        <family val="1"/>
        <charset val="204"/>
      </rPr>
      <t>Семенівської селищної ради</t>
    </r>
  </si>
  <si>
    <t>Таким чином розмір кошторисної заробітної плати для звичайних умов будівництва при складності робіт 3,8 (розряд 3,8), який враховується при визначенні вартості будівництва, що фінансується за рахунок "Семенівської селищної ради" на стадії складання інвесторської кошторисної документації по об'єктах будівництва на 2018 рік ", складає</t>
  </si>
  <si>
    <t>м.п.</t>
  </si>
  <si>
    <r>
      <t xml:space="preserve">                                                                                                      </t>
    </r>
    <r>
      <rPr>
        <u/>
        <sz val="12"/>
        <rFont val="Times New Roman"/>
        <family val="1"/>
        <charset val="204"/>
      </rPr>
      <t xml:space="preserve">                                  </t>
    </r>
    <r>
      <rPr>
        <sz val="12"/>
        <rFont val="Times New Roman"/>
        <family val="1"/>
        <charset val="204"/>
      </rPr>
      <t>.</t>
    </r>
  </si>
  <si>
    <t xml:space="preserve">                                                                                                        ЗАТВЕРДЖЕНО:</t>
  </si>
  <si>
    <t>К галуз = 1,60 x 1,28 (з  01.12.2017) де 1,6 (з  01.12.2017) перехід від прожиткового мінімуму, встановленого для працездатних осіб на 01.01.2017, до гарантованого (мінімального) розміру тарифної ставки (окладу) працівника, який виконує просту і некваліфіковану роботу у галузі; 1,28 коефіцієнт співвідношення місячних тарифних ставок робітників-будівельників 1 розряду до мінімального розміру тарифної ставки (посадового окладу).</t>
  </si>
  <si>
    <t>ПОГОДЖЕНО:                           ______________ Палій С.В.</t>
  </si>
  <si>
    <t>Додаток до Рішення 30 сесії першого скликання</t>
  </si>
  <si>
    <r>
      <t xml:space="preserve">                                                                                              "</t>
    </r>
    <r>
      <rPr>
        <u/>
        <sz val="12"/>
        <rFont val="Times New Roman"/>
        <family val="1"/>
        <charset val="204"/>
      </rPr>
      <t xml:space="preserve"> 30  </t>
    </r>
    <r>
      <rPr>
        <sz val="12"/>
        <rFont val="Times New Roman"/>
        <family val="1"/>
        <charset val="204"/>
      </rPr>
      <t xml:space="preserve">" </t>
    </r>
    <r>
      <rPr>
        <u/>
        <sz val="12"/>
        <rFont val="Times New Roman"/>
        <family val="1"/>
        <charset val="204"/>
      </rPr>
      <t xml:space="preserve">січня </t>
    </r>
    <r>
      <rPr>
        <sz val="12"/>
        <rFont val="Times New Roman"/>
        <family val="1"/>
        <charset val="204"/>
      </rPr>
      <t>2018 р.</t>
    </r>
  </si>
</sst>
</file>

<file path=xl/styles.xml><?xml version="1.0" encoding="utf-8"?>
<styleSheet xmlns="http://schemas.openxmlformats.org/spreadsheetml/2006/main">
  <numFmts count="5">
    <numFmt numFmtId="181" formatCode="#,##0\ &quot;грн.&quot;;[Red]\-#,##0\ &quot;грн.&quot;"/>
    <numFmt numFmtId="183" formatCode="#,##0.00\ &quot;грн.&quot;;[Red]\-#,##0.00\ &quot;грн.&quot;"/>
    <numFmt numFmtId="202" formatCode="0.000"/>
    <numFmt numFmtId="231" formatCode="#,##0\ _г_р_н_."/>
    <numFmt numFmtId="232" formatCode="#,##0\ &quot;грн.&quot;"/>
  </numFmts>
  <fonts count="26">
    <font>
      <sz val="10"/>
      <name val="Times New Roman"/>
      <charset val="204"/>
    </font>
    <font>
      <sz val="8"/>
      <name val="Times New Roman"/>
      <family val="1"/>
      <charset val="204"/>
    </font>
    <font>
      <sz val="10"/>
      <name val="Arial Cyr"/>
      <charset val="204"/>
    </font>
    <font>
      <sz val="10"/>
      <name val="Times New Roman"/>
      <family val="1"/>
      <charset val="204"/>
    </font>
    <font>
      <sz val="8"/>
      <name val="Arial"/>
      <family val="2"/>
      <charset val="204"/>
    </font>
    <font>
      <sz val="11"/>
      <color indexed="8"/>
      <name val="Calibri"/>
      <family val="2"/>
      <charset val="204"/>
    </font>
    <font>
      <sz val="11"/>
      <color indexed="9"/>
      <name val="Calibri"/>
      <family val="2"/>
      <charset val="204"/>
    </font>
    <font>
      <sz val="11"/>
      <color indexed="50"/>
      <name val="Calibri"/>
      <family val="2"/>
      <charset val="204"/>
    </font>
    <font>
      <b/>
      <sz val="11"/>
      <color indexed="8"/>
      <name val="Calibri"/>
      <family val="2"/>
      <charset val="204"/>
    </font>
    <font>
      <b/>
      <sz val="11"/>
      <color indexed="10"/>
      <name val="Calibri"/>
      <family val="2"/>
      <charset val="204"/>
    </font>
    <font>
      <b/>
      <sz val="15"/>
      <color indexed="45"/>
      <name val="Calibri"/>
      <family val="2"/>
      <charset val="204"/>
    </font>
    <font>
      <b/>
      <sz val="13"/>
      <color indexed="45"/>
      <name val="Calibri"/>
      <family val="2"/>
      <charset val="204"/>
    </font>
    <font>
      <b/>
      <sz val="11"/>
      <color indexed="45"/>
      <name val="Calibri"/>
      <family val="2"/>
      <charset val="204"/>
    </font>
    <font>
      <b/>
      <sz val="11"/>
      <color indexed="9"/>
      <name val="Calibri"/>
      <family val="2"/>
      <charset val="204"/>
    </font>
    <font>
      <b/>
      <sz val="18"/>
      <color indexed="45"/>
      <name val="Cambria"/>
      <family val="2"/>
      <charset val="204"/>
    </font>
    <font>
      <sz val="11"/>
      <color indexed="18"/>
      <name val="Calibri"/>
      <family val="2"/>
      <charset val="204"/>
    </font>
    <font>
      <sz val="11"/>
      <color indexed="20"/>
      <name val="Calibri"/>
      <family val="2"/>
      <charset val="204"/>
    </font>
    <font>
      <i/>
      <sz val="11"/>
      <color indexed="22"/>
      <name val="Calibri"/>
      <family val="2"/>
      <charset val="204"/>
    </font>
    <font>
      <sz val="11"/>
      <color indexed="10"/>
      <name val="Calibri"/>
      <family val="2"/>
      <charset val="204"/>
    </font>
    <font>
      <sz val="11"/>
      <color indexed="17"/>
      <name val="Calibri"/>
      <family val="2"/>
      <charset val="204"/>
    </font>
    <font>
      <b/>
      <sz val="12"/>
      <name val="Times New Roman"/>
      <family val="1"/>
      <charset val="204"/>
    </font>
    <font>
      <sz val="12"/>
      <name val="Times New Roman"/>
      <family val="1"/>
      <charset val="204"/>
    </font>
    <font>
      <b/>
      <sz val="8"/>
      <name val="Times New Roman"/>
      <family val="1"/>
      <charset val="204"/>
    </font>
    <font>
      <sz val="10"/>
      <color indexed="8"/>
      <name val="Arial Cyr"/>
      <charset val="204"/>
    </font>
    <font>
      <b/>
      <u/>
      <sz val="12"/>
      <name val="Times New Roman"/>
      <family val="1"/>
      <charset val="204"/>
    </font>
    <font>
      <u/>
      <sz val="12"/>
      <name val="Times New Roman"/>
      <family val="1"/>
      <charset val="204"/>
    </font>
  </fonts>
  <fills count="23">
    <fill>
      <patternFill patternType="none"/>
    </fill>
    <fill>
      <patternFill patternType="gray125"/>
    </fill>
    <fill>
      <patternFill patternType="solid">
        <fgColor indexed="52"/>
      </patternFill>
    </fill>
    <fill>
      <patternFill patternType="solid">
        <fgColor indexed="27"/>
      </patternFill>
    </fill>
    <fill>
      <patternFill patternType="solid">
        <fgColor indexed="29"/>
      </patternFill>
    </fill>
    <fill>
      <patternFill patternType="solid">
        <fgColor indexed="47"/>
      </patternFill>
    </fill>
    <fill>
      <patternFill patternType="solid">
        <fgColor indexed="51"/>
      </patternFill>
    </fill>
    <fill>
      <patternFill patternType="solid">
        <fgColor indexed="9"/>
      </patternFill>
    </fill>
    <fill>
      <patternFill patternType="solid">
        <fgColor indexed="26"/>
      </patternFill>
    </fill>
    <fill>
      <patternFill patternType="solid">
        <fgColor indexed="31"/>
      </patternFill>
    </fill>
    <fill>
      <patternFill patternType="solid">
        <fgColor indexed="60"/>
      </patternFill>
    </fill>
    <fill>
      <patternFill patternType="solid">
        <fgColor indexed="42"/>
      </patternFill>
    </fill>
    <fill>
      <patternFill patternType="solid">
        <fgColor indexed="44"/>
      </patternFill>
    </fill>
    <fill>
      <patternFill patternType="solid">
        <fgColor indexed="63"/>
      </patternFill>
    </fill>
    <fill>
      <patternFill patternType="solid">
        <fgColor indexed="22"/>
      </patternFill>
    </fill>
    <fill>
      <patternFill patternType="solid">
        <fgColor indexed="23"/>
      </patternFill>
    </fill>
    <fill>
      <patternFill patternType="solid">
        <fgColor indexed="43"/>
      </patternFill>
    </fill>
    <fill>
      <patternFill patternType="solid">
        <fgColor indexed="61"/>
      </patternFill>
    </fill>
    <fill>
      <patternFill patternType="solid">
        <fgColor indexed="49"/>
      </patternFill>
    </fill>
    <fill>
      <patternFill patternType="solid">
        <fgColor indexed="57"/>
      </patternFill>
    </fill>
    <fill>
      <patternFill patternType="solid">
        <fgColor indexed="38"/>
      </patternFill>
    </fill>
    <fill>
      <patternFill patternType="solid">
        <fgColor indexed="40"/>
      </patternFill>
    </fill>
    <fill>
      <patternFill patternType="solid">
        <fgColor indexed="35"/>
      </patternFill>
    </fill>
  </fills>
  <borders count="11">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right/>
      <top/>
      <bottom style="thick">
        <color indexed="38"/>
      </bottom>
      <diagonal/>
    </border>
    <border>
      <left/>
      <right/>
      <top/>
      <bottom style="thick">
        <color indexed="27"/>
      </bottom>
      <diagonal/>
    </border>
    <border>
      <left/>
      <right/>
      <top/>
      <bottom style="medium">
        <color indexed="27"/>
      </bottom>
      <diagonal/>
    </border>
    <border>
      <left/>
      <right/>
      <top style="thin">
        <color indexed="38"/>
      </top>
      <bottom style="double">
        <color indexed="38"/>
      </bottom>
      <diagonal/>
    </border>
    <border>
      <left style="double">
        <color indexed="8"/>
      </left>
      <right style="double">
        <color indexed="8"/>
      </right>
      <top style="double">
        <color indexed="8"/>
      </top>
      <bottom style="double">
        <color indexed="8"/>
      </bottom>
      <diagonal/>
    </border>
    <border>
      <left style="thin">
        <color indexed="23"/>
      </left>
      <right style="thin">
        <color indexed="23"/>
      </right>
      <top style="thin">
        <color indexed="23"/>
      </top>
      <bottom style="thin">
        <color indexed="23"/>
      </bottom>
      <diagonal/>
    </border>
    <border>
      <left/>
      <right/>
      <top/>
      <bottom style="double">
        <color indexed="10"/>
      </bottom>
      <diagonal/>
    </border>
    <border>
      <left/>
      <right/>
      <top/>
      <bottom style="thin">
        <color indexed="64"/>
      </bottom>
      <diagonal/>
    </border>
  </borders>
  <cellStyleXfs count="6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3"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3" borderId="0" applyNumberFormat="0" applyBorder="0" applyAlignment="0" applyProtection="0"/>
    <xf numFmtId="0" fontId="5" fillId="12"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6" fillId="3"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6" borderId="0" applyNumberFormat="0" applyBorder="0" applyAlignment="0" applyProtection="0"/>
    <xf numFmtId="0" fontId="6" fillId="3" borderId="0" applyNumberFormat="0" applyBorder="0" applyAlignment="0" applyProtection="0"/>
    <xf numFmtId="0" fontId="6" fillId="18" borderId="0" applyNumberFormat="0" applyBorder="0" applyAlignment="0" applyProtection="0"/>
    <xf numFmtId="0" fontId="6" fillId="4"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21"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7" fillId="4" borderId="1" applyNumberFormat="0" applyAlignment="0" applyProtection="0"/>
    <xf numFmtId="0" fontId="8" fillId="7" borderId="2" applyNumberFormat="0" applyAlignment="0" applyProtection="0"/>
    <xf numFmtId="0" fontId="9" fillId="7"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8" fillId="0" borderId="6" applyNumberFormat="0" applyFill="0" applyAlignment="0" applyProtection="0"/>
    <xf numFmtId="0" fontId="13" fillId="17" borderId="7" applyNumberFormat="0" applyAlignment="0" applyProtection="0"/>
    <xf numFmtId="0" fontId="14" fillId="0" borderId="0" applyNumberFormat="0" applyFill="0" applyBorder="0" applyAlignment="0" applyProtection="0"/>
    <xf numFmtId="0" fontId="15" fillId="8" borderId="0" applyNumberFormat="0" applyBorder="0" applyAlignment="0" applyProtection="0"/>
    <xf numFmtId="0" fontId="2" fillId="0" borderId="0"/>
    <xf numFmtId="0" fontId="3" fillId="0" borderId="0"/>
    <xf numFmtId="0" fontId="16" fillId="22" borderId="0" applyNumberFormat="0" applyBorder="0" applyAlignment="0" applyProtection="0"/>
    <xf numFmtId="0" fontId="17" fillId="0" borderId="0" applyNumberFormat="0" applyFill="0" applyBorder="0" applyAlignment="0" applyProtection="0"/>
    <xf numFmtId="0" fontId="4" fillId="8" borderId="8" applyNumberFormat="0" applyFont="0" applyAlignment="0" applyProtection="0"/>
    <xf numFmtId="0" fontId="18" fillId="0" borderId="9" applyNumberFormat="0" applyFill="0" applyAlignment="0" applyProtection="0"/>
    <xf numFmtId="0" fontId="18" fillId="0" borderId="0" applyNumberFormat="0" applyFill="0" applyBorder="0" applyAlignment="0" applyProtection="0"/>
    <xf numFmtId="0" fontId="19" fillId="6" borderId="0" applyNumberFormat="0" applyBorder="0" applyAlignment="0" applyProtection="0"/>
  </cellStyleXfs>
  <cellXfs count="47">
    <xf numFmtId="0" fontId="0" fillId="0" borderId="0" xfId="0"/>
    <xf numFmtId="0" fontId="2" fillId="0" borderId="0" xfId="54"/>
    <xf numFmtId="202" fontId="23" fillId="0" borderId="0" xfId="54" applyNumberFormat="1" applyFont="1" applyBorder="1" applyAlignment="1">
      <alignment horizontal="left" vertical="top" wrapText="1"/>
    </xf>
    <xf numFmtId="0" fontId="20" fillId="0" borderId="0" xfId="55" applyFont="1" applyAlignment="1">
      <alignment horizontal="center" vertical="center" wrapText="1"/>
    </xf>
    <xf numFmtId="0" fontId="21" fillId="0" borderId="0" xfId="55" applyFont="1" applyAlignment="1">
      <alignment vertical="center" wrapText="1"/>
    </xf>
    <xf numFmtId="0" fontId="21" fillId="0" borderId="0" xfId="55" applyFont="1" applyAlignment="1">
      <alignment horizontal="center" vertical="center" wrapText="1"/>
    </xf>
    <xf numFmtId="0" fontId="20" fillId="0" borderId="10" xfId="55" applyFont="1" applyBorder="1" applyAlignment="1">
      <alignment vertical="center" wrapText="1"/>
    </xf>
    <xf numFmtId="0" fontId="20" fillId="0" borderId="0" xfId="55" applyFont="1" applyAlignment="1">
      <alignment vertical="center" wrapText="1"/>
    </xf>
    <xf numFmtId="0" fontId="21" fillId="0" borderId="0" xfId="55" applyFont="1" applyAlignment="1">
      <alignment horizontal="left" vertical="center" wrapText="1"/>
    </xf>
    <xf numFmtId="183" fontId="21" fillId="0" borderId="0" xfId="55" applyNumberFormat="1" applyFont="1" applyAlignment="1">
      <alignment horizontal="left" vertical="center" wrapText="1"/>
    </xf>
    <xf numFmtId="0" fontId="20" fillId="0" borderId="10" xfId="55" applyFont="1" applyBorder="1" applyAlignment="1">
      <alignment horizontal="center" vertical="center" wrapText="1"/>
    </xf>
    <xf numFmtId="9" fontId="21" fillId="0" borderId="0" xfId="55" applyNumberFormat="1" applyFont="1" applyAlignment="1">
      <alignment horizontal="left" vertical="center" wrapText="1"/>
    </xf>
    <xf numFmtId="183" fontId="21" fillId="0" borderId="0" xfId="55" applyNumberFormat="1" applyFont="1" applyAlignment="1">
      <alignment horizontal="center" vertical="center" wrapText="1"/>
    </xf>
    <xf numFmtId="183" fontId="21" fillId="0" borderId="0" xfId="55" applyNumberFormat="1" applyFont="1" applyBorder="1" applyAlignment="1">
      <alignment horizontal="left" vertical="center" wrapText="1"/>
    </xf>
    <xf numFmtId="183" fontId="21" fillId="0" borderId="0" xfId="55" applyNumberFormat="1" applyFont="1" applyBorder="1" applyAlignment="1">
      <alignment horizontal="center" vertical="center" wrapText="1"/>
    </xf>
    <xf numFmtId="0" fontId="21" fillId="0" borderId="0" xfId="55" applyFont="1" applyBorder="1" applyAlignment="1">
      <alignment horizontal="center" vertical="center" wrapText="1"/>
    </xf>
    <xf numFmtId="0" fontId="21" fillId="0" borderId="0" xfId="55" applyFont="1" applyBorder="1" applyAlignment="1">
      <alignment vertical="center" wrapText="1"/>
    </xf>
    <xf numFmtId="0" fontId="20" fillId="0" borderId="0" xfId="55" applyFont="1" applyBorder="1" applyAlignment="1">
      <alignment horizontal="right" vertical="center" wrapText="1"/>
    </xf>
    <xf numFmtId="183" fontId="20" fillId="0" borderId="0" xfId="55" applyNumberFormat="1" applyFont="1" applyBorder="1" applyAlignment="1">
      <alignment horizontal="left" vertical="center" wrapText="1"/>
    </xf>
    <xf numFmtId="202" fontId="23" fillId="0" borderId="0" xfId="54" applyNumberFormat="1" applyFont="1" applyBorder="1" applyAlignment="1">
      <alignment horizontal="left" vertical="top" wrapText="1"/>
    </xf>
    <xf numFmtId="232" fontId="20" fillId="0" borderId="10" xfId="55" applyNumberFormat="1" applyFont="1" applyBorder="1" applyAlignment="1">
      <alignment horizontal="center" vertical="center" wrapText="1"/>
    </xf>
    <xf numFmtId="0" fontId="20" fillId="0" borderId="0" xfId="55" applyFont="1" applyAlignment="1">
      <alignment vertical="center" wrapText="1"/>
    </xf>
    <xf numFmtId="0" fontId="21" fillId="0" borderId="0" xfId="55" applyFont="1" applyAlignment="1">
      <alignment vertical="center" wrapText="1"/>
    </xf>
    <xf numFmtId="183" fontId="21" fillId="0" borderId="0" xfId="55" applyNumberFormat="1" applyFont="1" applyAlignment="1">
      <alignment horizontal="center" vertical="center" wrapText="1"/>
    </xf>
    <xf numFmtId="0" fontId="21" fillId="0" borderId="0" xfId="55" applyFont="1" applyAlignment="1">
      <alignment horizontal="center" vertical="center" wrapText="1"/>
    </xf>
    <xf numFmtId="183" fontId="21" fillId="0" borderId="10" xfId="55" applyNumberFormat="1" applyFont="1" applyBorder="1" applyAlignment="1">
      <alignment horizontal="left" vertical="center" wrapText="1"/>
    </xf>
    <xf numFmtId="0" fontId="21" fillId="0" borderId="10" xfId="55" applyFont="1" applyBorder="1" applyAlignment="1">
      <alignment horizontal="left" vertical="center" wrapText="1"/>
    </xf>
    <xf numFmtId="0" fontId="20" fillId="0" borderId="10" xfId="55" applyFont="1" applyBorder="1" applyAlignment="1">
      <alignment vertical="center" wrapText="1"/>
    </xf>
    <xf numFmtId="183" fontId="20" fillId="0" borderId="10" xfId="55" applyNumberFormat="1" applyFont="1" applyBorder="1" applyAlignment="1">
      <alignment horizontal="left" vertical="center" wrapText="1"/>
    </xf>
    <xf numFmtId="0" fontId="20" fillId="0" borderId="10" xfId="55" applyFont="1" applyBorder="1" applyAlignment="1">
      <alignment horizontal="left" vertical="center" wrapText="1"/>
    </xf>
    <xf numFmtId="0" fontId="20" fillId="0" borderId="10" xfId="55" applyFont="1" applyBorder="1" applyAlignment="1">
      <alignment horizontal="right" vertical="center" wrapText="1"/>
    </xf>
    <xf numFmtId="0" fontId="21" fillId="0" borderId="0" xfId="55" applyNumberFormat="1" applyFont="1" applyAlignment="1">
      <alignment horizontal="left" vertical="center" wrapText="1"/>
    </xf>
    <xf numFmtId="183" fontId="21" fillId="0" borderId="0" xfId="55" applyNumberFormat="1" applyFont="1" applyBorder="1" applyAlignment="1">
      <alignment horizontal="center" vertical="center" wrapText="1"/>
    </xf>
    <xf numFmtId="0" fontId="21" fillId="0" borderId="0" xfId="55" applyFont="1" applyBorder="1" applyAlignment="1">
      <alignment horizontal="center" vertical="center" wrapText="1"/>
    </xf>
    <xf numFmtId="232" fontId="21" fillId="0" borderId="0" xfId="55" applyNumberFormat="1" applyFont="1" applyAlignment="1">
      <alignment horizontal="center" vertical="center" wrapText="1"/>
    </xf>
    <xf numFmtId="202" fontId="21" fillId="0" borderId="0" xfId="55" applyNumberFormat="1" applyFont="1" applyFill="1" applyAlignment="1">
      <alignment vertical="center" wrapText="1"/>
    </xf>
    <xf numFmtId="0" fontId="21" fillId="0" borderId="0" xfId="55" applyFont="1" applyAlignment="1">
      <alignment horizontal="left" vertical="center" wrapText="1"/>
    </xf>
    <xf numFmtId="231" fontId="21" fillId="0" borderId="0" xfId="55" applyNumberFormat="1" applyFont="1" applyBorder="1" applyAlignment="1">
      <alignment vertical="center" wrapText="1"/>
    </xf>
    <xf numFmtId="0" fontId="21" fillId="0" borderId="0" xfId="55" applyFont="1" applyFill="1" applyAlignment="1">
      <alignment horizontal="left" vertical="center" wrapText="1"/>
    </xf>
    <xf numFmtId="9" fontId="21" fillId="0" borderId="0" xfId="55" applyNumberFormat="1" applyFont="1" applyFill="1" applyAlignment="1">
      <alignment horizontal="left" vertical="center" wrapText="1"/>
    </xf>
    <xf numFmtId="181" fontId="21" fillId="0" borderId="0" xfId="55" applyNumberFormat="1" applyFont="1" applyAlignment="1">
      <alignment horizontal="center" vertical="center" wrapText="1"/>
    </xf>
    <xf numFmtId="9" fontId="21" fillId="0" borderId="0" xfId="55" applyNumberFormat="1" applyFont="1" applyAlignment="1">
      <alignment horizontal="left" vertical="center" wrapText="1"/>
    </xf>
    <xf numFmtId="0" fontId="21" fillId="0" borderId="0" xfId="55" applyFont="1" applyAlignment="1">
      <alignment horizontal="right" vertical="center" wrapText="1"/>
    </xf>
    <xf numFmtId="0" fontId="20" fillId="0" borderId="0" xfId="55" applyFont="1" applyAlignment="1">
      <alignment horizontal="center" vertical="center" wrapText="1"/>
    </xf>
    <xf numFmtId="0" fontId="21" fillId="0" borderId="0" xfId="55" applyFont="1" applyAlignment="1">
      <alignment vertical="top" wrapText="1"/>
    </xf>
    <xf numFmtId="183" fontId="21" fillId="0" borderId="0" xfId="55" applyNumberFormat="1" applyFont="1" applyAlignment="1">
      <alignment horizontal="left" vertical="center" wrapText="1"/>
    </xf>
    <xf numFmtId="183" fontId="21" fillId="0" borderId="0" xfId="55" applyNumberFormat="1" applyFont="1" applyFill="1" applyAlignment="1">
      <alignment horizontal="left" vertical="center" wrapText="1"/>
    </xf>
  </cellXfs>
  <cellStyles count="62">
    <cellStyle name="20% - Акцент1" xfId="1"/>
    <cellStyle name="20% — акцент1" xfId="2" customBuiltin="1"/>
    <cellStyle name="20% - Акцент2" xfId="3"/>
    <cellStyle name="20% — акцент2" xfId="4" customBuiltin="1"/>
    <cellStyle name="20% - Акцент3" xfId="5"/>
    <cellStyle name="20% — акцент3" xfId="6" customBuiltin="1"/>
    <cellStyle name="20% - Акцент4" xfId="7"/>
    <cellStyle name="20% — акцент4" xfId="8" customBuiltin="1"/>
    <cellStyle name="20% - Акцент5" xfId="9"/>
    <cellStyle name="20% — акцент5" xfId="10" customBuiltin="1"/>
    <cellStyle name="20% - Акцент6" xfId="11"/>
    <cellStyle name="20% — акцент6" xfId="12" customBuiltin="1"/>
    <cellStyle name="40% - Акцент1" xfId="13"/>
    <cellStyle name="40% — акцент1" xfId="14" customBuiltin="1"/>
    <cellStyle name="40% - Акцент2" xfId="15"/>
    <cellStyle name="40% — акцент2" xfId="16" customBuiltin="1"/>
    <cellStyle name="40% - Акцент3" xfId="17"/>
    <cellStyle name="40% — акцент3" xfId="18" customBuiltin="1"/>
    <cellStyle name="40% - Акцент4" xfId="19"/>
    <cellStyle name="40% — акцент4" xfId="20" customBuiltin="1"/>
    <cellStyle name="40% - Акцент5" xfId="21"/>
    <cellStyle name="40% — акцент5" xfId="22" customBuiltin="1"/>
    <cellStyle name="40% - Акцент6" xfId="23"/>
    <cellStyle name="40% — акцент6" xfId="24" customBuiltin="1"/>
    <cellStyle name="60% - Акцент1" xfId="25"/>
    <cellStyle name="60% — акцент1" xfId="26" customBuiltin="1"/>
    <cellStyle name="60% - Акцент2" xfId="27"/>
    <cellStyle name="60% — акцент2" xfId="28" customBuiltin="1"/>
    <cellStyle name="60% - Акцент3" xfId="29"/>
    <cellStyle name="60% — акцент3" xfId="30" customBuiltin="1"/>
    <cellStyle name="60% - Акцент4" xfId="31"/>
    <cellStyle name="60% — акцент4" xfId="32" customBuiltin="1"/>
    <cellStyle name="60% - Акцент5" xfId="33"/>
    <cellStyle name="60% — акцент5" xfId="34" customBuiltin="1"/>
    <cellStyle name="60% - Акцент6" xfId="35"/>
    <cellStyle name="60% — акцент6" xfId="36" customBuiltin="1"/>
    <cellStyle name="Акцент1" xfId="37" builtinId="29" customBuiltin="1"/>
    <cellStyle name="Акцент2" xfId="38" builtinId="33" customBuiltin="1"/>
    <cellStyle name="Акцент3" xfId="39" builtinId="37" customBuiltin="1"/>
    <cellStyle name="Акцент4" xfId="40" builtinId="41" customBuiltin="1"/>
    <cellStyle name="Акцент5" xfId="41" builtinId="45" customBuiltin="1"/>
    <cellStyle name="Акцент6" xfId="42" builtinId="49" customBuiltin="1"/>
    <cellStyle name="Ввод " xfId="43" builtinId="20" customBuiltin="1"/>
    <cellStyle name="Вывод" xfId="44" builtinId="21" customBuiltin="1"/>
    <cellStyle name="Вычисление" xfId="45" builtinId="22" customBuiltin="1"/>
    <cellStyle name="Заголовок 1" xfId="46" builtinId="16" customBuiltin="1"/>
    <cellStyle name="Заголовок 2" xfId="47" builtinId="17" customBuiltin="1"/>
    <cellStyle name="Заголовок 3" xfId="48" builtinId="18" customBuiltin="1"/>
    <cellStyle name="Заголовок 4" xfId="49" builtinId="19" customBuiltin="1"/>
    <cellStyle name="Итог" xfId="50" builtinId="25" customBuiltin="1"/>
    <cellStyle name="Контрольная ячейка" xfId="51" builtinId="23" customBuiltin="1"/>
    <cellStyle name="Название" xfId="52" builtinId="15" customBuiltin="1"/>
    <cellStyle name="Нейтральный" xfId="53" builtinId="28" customBuiltin="1"/>
    <cellStyle name="Обычный" xfId="0" builtinId="0"/>
    <cellStyle name="Обычный 2" xfId="54"/>
    <cellStyle name="Обычный 3" xfId="55"/>
    <cellStyle name="Плохой" xfId="56" builtinId="27" customBuiltin="1"/>
    <cellStyle name="Пояснение" xfId="57" builtinId="53" customBuiltin="1"/>
    <cellStyle name="Примечание" xfId="58" builtinId="10" customBuiltin="1"/>
    <cellStyle name="Связанная ячейка" xfId="59" builtinId="24" customBuiltin="1"/>
    <cellStyle name="Текст предупреждения" xfId="60" builtinId="11" customBuiltin="1"/>
    <cellStyle name="Хороший" xfId="61"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52;&#1086;&#1111;&#1055;&#1072;&#1087;&#1077;&#1088;&#1080;/1&#1055;&#1088;&#1086;&#1092;/0&#1073;&#1108;&#1082;&#1090;&#1080;/&#1041;&#1102;&#1076;&#1078;&#1077;&#1090;&#1056;&#1072;&#1081;&#1086;&#1085;&#1080;/&#1055;&#1086;&#1083;&#1090;&#1072;&#1074;&#1089;&#1100;&#1082;&#1080;&#1081;/2017&#1056;&#1086;&#1079;&#1089;&#1086;&#1096;&#1077;&#1085;&#1094;&#1110;&#1044;&#1072;&#1093;/&#1056;&#1086;&#1079;&#1089;&#1086;&#1096;&#1077;&#1085;&#1094;&#1110;&#1044;&#1072;&#1093;&#1079;&#108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ЗП"/>
      <sheetName val="3200"/>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Y144"/>
  <sheetViews>
    <sheetView tabSelected="1" zoomScale="86" zoomScaleNormal="86" zoomScaleSheetLayoutView="77" workbookViewId="0">
      <selection activeCell="AE14" sqref="AE14"/>
    </sheetView>
  </sheetViews>
  <sheetFormatPr defaultRowHeight="15.75"/>
  <cols>
    <col min="1" max="24" width="3.83203125" style="4" customWidth="1"/>
    <col min="25" max="25" width="4.33203125" style="4" customWidth="1"/>
    <col min="26" max="34" width="3.83203125" style="4" customWidth="1"/>
    <col min="35" max="16384" width="9.33203125" style="4"/>
  </cols>
  <sheetData>
    <row r="1" spans="1:25">
      <c r="A1" s="22" t="s">
        <v>117</v>
      </c>
      <c r="B1" s="22"/>
      <c r="C1" s="22"/>
      <c r="D1" s="22"/>
      <c r="E1" s="22"/>
      <c r="F1" s="22"/>
      <c r="G1" s="22"/>
      <c r="H1" s="22"/>
      <c r="I1" s="22"/>
      <c r="J1" s="22"/>
      <c r="K1" s="22"/>
      <c r="L1" s="22"/>
      <c r="M1" s="22"/>
      <c r="N1" s="22"/>
      <c r="O1" s="22"/>
      <c r="P1" s="22"/>
      <c r="Q1" s="22"/>
      <c r="R1" s="22"/>
      <c r="S1" s="22"/>
      <c r="T1" s="22"/>
      <c r="U1" s="22"/>
      <c r="V1" s="22"/>
      <c r="W1" s="22"/>
      <c r="X1" s="22"/>
      <c r="Y1" s="22"/>
    </row>
    <row r="2" spans="1:25">
      <c r="A2" s="22" t="s">
        <v>114</v>
      </c>
      <c r="B2" s="22"/>
      <c r="C2" s="22"/>
      <c r="D2" s="22"/>
      <c r="E2" s="22"/>
      <c r="F2" s="22"/>
      <c r="G2" s="22"/>
      <c r="H2" s="22"/>
      <c r="I2" s="22"/>
      <c r="J2" s="22"/>
      <c r="K2" s="22"/>
      <c r="L2" s="22"/>
      <c r="M2" s="22"/>
      <c r="N2" s="22"/>
      <c r="O2" s="22"/>
      <c r="P2" s="22"/>
      <c r="Q2" s="22"/>
      <c r="R2" s="22"/>
      <c r="S2" s="22"/>
      <c r="T2" s="22"/>
      <c r="U2" s="22"/>
      <c r="V2" s="22"/>
      <c r="W2" s="22"/>
      <c r="X2" s="22"/>
      <c r="Y2" s="22"/>
    </row>
    <row r="3" spans="1:25" ht="23.25" customHeight="1">
      <c r="A3" s="22" t="s">
        <v>113</v>
      </c>
      <c r="B3" s="22"/>
      <c r="C3" s="22"/>
      <c r="D3" s="22"/>
      <c r="E3" s="22"/>
      <c r="F3" s="22"/>
      <c r="G3" s="22"/>
      <c r="H3" s="22"/>
      <c r="I3" s="22"/>
      <c r="J3" s="22"/>
      <c r="K3" s="22"/>
      <c r="L3" s="22"/>
      <c r="M3" s="22"/>
      <c r="N3" s="22"/>
      <c r="O3" s="22"/>
      <c r="P3" s="22"/>
      <c r="Q3" s="22"/>
      <c r="R3" s="22"/>
      <c r="S3" s="22"/>
      <c r="T3" s="22"/>
      <c r="U3" s="22"/>
      <c r="V3" s="22"/>
      <c r="W3" s="22"/>
      <c r="X3" s="22"/>
      <c r="Y3" s="22"/>
    </row>
    <row r="4" spans="1:25" ht="26.25" customHeight="1">
      <c r="A4" s="22" t="s">
        <v>118</v>
      </c>
      <c r="B4" s="22"/>
      <c r="C4" s="22"/>
      <c r="D4" s="22"/>
      <c r="E4" s="22"/>
      <c r="F4" s="22"/>
      <c r="G4" s="22"/>
      <c r="H4" s="22"/>
      <c r="I4" s="22"/>
      <c r="J4" s="22"/>
      <c r="K4" s="22"/>
      <c r="L4" s="22"/>
      <c r="M4" s="22"/>
      <c r="N4" s="22"/>
      <c r="O4" s="22"/>
      <c r="P4" s="22"/>
      <c r="Q4" s="22"/>
      <c r="R4" s="22"/>
      <c r="S4" s="22"/>
      <c r="T4" s="22"/>
      <c r="U4" s="22"/>
      <c r="V4" s="22"/>
      <c r="W4" s="22"/>
      <c r="X4" s="22"/>
      <c r="Y4" s="22"/>
    </row>
    <row r="5" spans="1:25" ht="17.25" customHeight="1">
      <c r="S5" s="22" t="s">
        <v>112</v>
      </c>
      <c r="T5" s="22"/>
    </row>
    <row r="6" spans="1:25">
      <c r="A6" s="43" t="s">
        <v>6</v>
      </c>
      <c r="B6" s="43"/>
      <c r="C6" s="43"/>
      <c r="D6" s="43"/>
      <c r="E6" s="43"/>
      <c r="F6" s="43"/>
      <c r="G6" s="43"/>
      <c r="H6" s="43"/>
      <c r="I6" s="43"/>
      <c r="J6" s="43"/>
      <c r="K6" s="43"/>
      <c r="L6" s="43"/>
      <c r="M6" s="43"/>
      <c r="N6" s="43"/>
      <c r="O6" s="43"/>
      <c r="P6" s="43"/>
      <c r="Q6" s="43"/>
      <c r="R6" s="43"/>
      <c r="S6" s="43"/>
      <c r="T6" s="43"/>
      <c r="U6" s="43"/>
      <c r="V6" s="43"/>
      <c r="W6" s="43"/>
      <c r="X6" s="43"/>
      <c r="Y6" s="43"/>
    </row>
    <row r="7" spans="1:25">
      <c r="A7" s="43"/>
      <c r="B7" s="43"/>
      <c r="C7" s="43"/>
      <c r="D7" s="43"/>
      <c r="E7" s="43"/>
      <c r="F7" s="43"/>
      <c r="G7" s="43"/>
      <c r="H7" s="43"/>
      <c r="I7" s="43"/>
      <c r="J7" s="43"/>
      <c r="K7" s="43"/>
      <c r="L7" s="43"/>
      <c r="M7" s="43"/>
      <c r="N7" s="43"/>
      <c r="O7" s="43"/>
      <c r="P7" s="43"/>
      <c r="Q7" s="43"/>
      <c r="R7" s="43"/>
      <c r="S7" s="43"/>
      <c r="T7" s="43"/>
      <c r="U7" s="43"/>
      <c r="V7" s="43"/>
      <c r="W7" s="43"/>
      <c r="X7" s="43"/>
      <c r="Y7" s="43"/>
    </row>
    <row r="8" spans="1:25">
      <c r="A8" s="43" t="s">
        <v>110</v>
      </c>
      <c r="B8" s="43"/>
      <c r="C8" s="43"/>
      <c r="D8" s="43"/>
      <c r="E8" s="43"/>
      <c r="F8" s="43"/>
      <c r="G8" s="43"/>
      <c r="H8" s="43"/>
      <c r="I8" s="43"/>
      <c r="J8" s="43"/>
      <c r="K8" s="43"/>
      <c r="L8" s="43"/>
      <c r="M8" s="43"/>
      <c r="N8" s="43"/>
      <c r="O8" s="43"/>
      <c r="P8" s="43"/>
      <c r="Q8" s="43"/>
      <c r="R8" s="43"/>
      <c r="S8" s="43"/>
      <c r="T8" s="43"/>
      <c r="U8" s="43"/>
      <c r="V8" s="43"/>
      <c r="W8" s="43"/>
      <c r="X8" s="43"/>
      <c r="Y8" s="43"/>
    </row>
    <row r="9" spans="1:25" ht="13.5" customHeight="1">
      <c r="A9" s="43"/>
      <c r="B9" s="43"/>
      <c r="C9" s="43"/>
      <c r="D9" s="43"/>
      <c r="E9" s="43"/>
      <c r="F9" s="43"/>
      <c r="G9" s="43"/>
      <c r="H9" s="43"/>
      <c r="I9" s="43"/>
      <c r="J9" s="43"/>
      <c r="K9" s="43"/>
      <c r="L9" s="43"/>
      <c r="M9" s="43"/>
      <c r="N9" s="43"/>
      <c r="O9" s="43"/>
      <c r="P9" s="43"/>
      <c r="Q9" s="43"/>
      <c r="R9" s="43"/>
      <c r="S9" s="43"/>
      <c r="T9" s="43"/>
      <c r="U9" s="43"/>
      <c r="V9" s="43"/>
      <c r="W9" s="43"/>
      <c r="X9" s="43"/>
      <c r="Y9" s="43"/>
    </row>
    <row r="10" spans="1:25">
      <c r="A10" s="24" t="s">
        <v>7</v>
      </c>
      <c r="B10" s="24"/>
      <c r="C10" s="24"/>
      <c r="D10" s="24"/>
      <c r="E10" s="24"/>
      <c r="F10" s="24"/>
      <c r="G10" s="24"/>
      <c r="H10" s="24"/>
      <c r="I10" s="24"/>
      <c r="J10" s="24"/>
      <c r="K10" s="24"/>
      <c r="L10" s="24"/>
      <c r="M10" s="24"/>
      <c r="N10" s="24"/>
      <c r="O10" s="24"/>
      <c r="P10" s="24"/>
      <c r="Q10" s="24"/>
      <c r="R10" s="24"/>
      <c r="S10" s="24"/>
      <c r="T10" s="24"/>
      <c r="U10" s="24"/>
      <c r="V10" s="24"/>
      <c r="W10" s="24"/>
      <c r="X10" s="24"/>
      <c r="Y10" s="24"/>
    </row>
    <row r="12" spans="1:25">
      <c r="A12" s="27" t="s">
        <v>8</v>
      </c>
      <c r="B12" s="27"/>
      <c r="C12" s="6" t="s">
        <v>0</v>
      </c>
      <c r="D12" s="27" t="s">
        <v>9</v>
      </c>
      <c r="E12" s="27"/>
      <c r="F12" s="6" t="s">
        <v>5</v>
      </c>
      <c r="G12" s="27" t="s">
        <v>10</v>
      </c>
      <c r="H12" s="27"/>
    </row>
    <row r="14" spans="1:25" ht="31.5">
      <c r="A14" s="4" t="s">
        <v>11</v>
      </c>
      <c r="B14" s="22" t="s">
        <v>12</v>
      </c>
      <c r="C14" s="22"/>
      <c r="D14" s="22" t="s">
        <v>13</v>
      </c>
      <c r="E14" s="22"/>
      <c r="F14" s="22"/>
      <c r="G14" s="22"/>
      <c r="H14" s="22"/>
      <c r="I14" s="22"/>
      <c r="J14" s="22"/>
      <c r="K14" s="22"/>
      <c r="L14" s="22"/>
      <c r="M14" s="22"/>
      <c r="N14" s="22"/>
      <c r="O14" s="22"/>
      <c r="P14" s="22"/>
      <c r="Q14" s="22"/>
      <c r="R14" s="22"/>
      <c r="S14" s="22"/>
      <c r="T14" s="22"/>
      <c r="U14" s="22"/>
      <c r="V14" s="22"/>
      <c r="W14" s="22"/>
      <c r="X14" s="22"/>
      <c r="Y14" s="22"/>
    </row>
    <row r="15" spans="1:25">
      <c r="B15" s="22" t="s">
        <v>14</v>
      </c>
      <c r="C15" s="22"/>
      <c r="D15" s="22" t="s">
        <v>15</v>
      </c>
      <c r="E15" s="22"/>
      <c r="F15" s="22"/>
      <c r="G15" s="22"/>
      <c r="H15" s="22"/>
      <c r="I15" s="22"/>
      <c r="J15" s="22"/>
      <c r="K15" s="22"/>
      <c r="L15" s="22"/>
      <c r="M15" s="22"/>
      <c r="N15" s="22"/>
      <c r="O15" s="22"/>
      <c r="P15" s="22"/>
      <c r="Q15" s="22"/>
      <c r="R15" s="22"/>
      <c r="S15" s="22"/>
      <c r="T15" s="22"/>
      <c r="U15" s="22"/>
      <c r="V15" s="22"/>
      <c r="W15" s="22"/>
      <c r="X15" s="22"/>
      <c r="Y15" s="22"/>
    </row>
    <row r="16" spans="1:25">
      <c r="A16" s="22" t="s">
        <v>16</v>
      </c>
      <c r="B16" s="22"/>
      <c r="C16" s="22"/>
      <c r="D16" s="22"/>
      <c r="E16" s="22"/>
      <c r="F16" s="22"/>
      <c r="G16" s="22"/>
      <c r="H16" s="22"/>
      <c r="I16" s="22"/>
      <c r="J16" s="22"/>
      <c r="K16" s="22"/>
      <c r="L16" s="22"/>
      <c r="M16" s="22"/>
      <c r="N16" s="22"/>
      <c r="O16" s="22"/>
      <c r="P16" s="22"/>
      <c r="Q16" s="22"/>
      <c r="R16" s="22"/>
      <c r="S16" s="22"/>
      <c r="T16" s="22"/>
      <c r="U16" s="22"/>
      <c r="V16" s="22"/>
      <c r="W16" s="22"/>
      <c r="X16" s="22"/>
      <c r="Y16" s="22"/>
    </row>
    <row r="17" spans="1:25">
      <c r="A17" s="22"/>
      <c r="B17" s="22"/>
      <c r="C17" s="22"/>
      <c r="D17" s="22"/>
      <c r="E17" s="22"/>
      <c r="F17" s="22"/>
      <c r="G17" s="22"/>
      <c r="H17" s="22"/>
      <c r="I17" s="22"/>
      <c r="J17" s="22"/>
      <c r="K17" s="22"/>
      <c r="L17" s="22"/>
      <c r="M17" s="22"/>
      <c r="N17" s="22"/>
      <c r="O17" s="22"/>
      <c r="P17" s="22"/>
      <c r="Q17" s="22"/>
      <c r="R17" s="22"/>
      <c r="S17" s="22"/>
      <c r="T17" s="22"/>
      <c r="U17" s="22"/>
      <c r="V17" s="22"/>
      <c r="W17" s="22"/>
      <c r="X17" s="22"/>
      <c r="Y17" s="22"/>
    </row>
    <row r="18" spans="1:25" ht="15.75" customHeight="1">
      <c r="A18" s="21" t="s">
        <v>9</v>
      </c>
      <c r="B18" s="21"/>
      <c r="C18" s="7" t="s">
        <v>0</v>
      </c>
      <c r="D18" s="21" t="s">
        <v>17</v>
      </c>
      <c r="E18" s="21"/>
      <c r="F18" s="7" t="s">
        <v>1</v>
      </c>
      <c r="G18" s="21" t="s">
        <v>18</v>
      </c>
      <c r="H18" s="21"/>
      <c r="I18" s="7" t="s">
        <v>1</v>
      </c>
      <c r="J18" s="21" t="s">
        <v>19</v>
      </c>
      <c r="K18" s="21"/>
      <c r="L18" s="21"/>
    </row>
    <row r="19" spans="1:25">
      <c r="A19" s="22" t="s">
        <v>20</v>
      </c>
      <c r="B19" s="22"/>
      <c r="C19" s="22" t="s">
        <v>21</v>
      </c>
      <c r="D19" s="22"/>
      <c r="E19" s="22"/>
      <c r="F19" s="22"/>
      <c r="G19" s="22"/>
      <c r="H19" s="22"/>
      <c r="I19" s="22"/>
      <c r="J19" s="22"/>
      <c r="K19" s="22"/>
      <c r="L19" s="22"/>
      <c r="M19" s="22"/>
      <c r="N19" s="22"/>
      <c r="O19" s="22"/>
      <c r="P19" s="22"/>
      <c r="Q19" s="22"/>
      <c r="R19" s="22"/>
      <c r="S19" s="22"/>
      <c r="T19" s="22"/>
      <c r="U19" s="22"/>
      <c r="V19" s="22"/>
      <c r="W19" s="22"/>
      <c r="X19" s="22"/>
      <c r="Y19" s="22"/>
    </row>
    <row r="20" spans="1:25">
      <c r="C20" s="22"/>
      <c r="D20" s="22"/>
      <c r="E20" s="22"/>
      <c r="F20" s="22"/>
      <c r="G20" s="22"/>
      <c r="H20" s="22"/>
      <c r="I20" s="22"/>
      <c r="J20" s="22"/>
      <c r="K20" s="22"/>
      <c r="L20" s="22"/>
      <c r="M20" s="22"/>
      <c r="N20" s="22"/>
      <c r="O20" s="22"/>
      <c r="P20" s="22"/>
      <c r="Q20" s="22"/>
      <c r="R20" s="22"/>
      <c r="S20" s="22"/>
      <c r="T20" s="22"/>
      <c r="U20" s="22"/>
      <c r="V20" s="22"/>
      <c r="W20" s="22"/>
      <c r="X20" s="22"/>
      <c r="Y20" s="22"/>
    </row>
    <row r="21" spans="1:25">
      <c r="A21" s="42" t="s">
        <v>22</v>
      </c>
      <c r="B21" s="42"/>
      <c r="C21" s="42"/>
      <c r="D21" s="46">
        <v>1762</v>
      </c>
      <c r="E21" s="46"/>
      <c r="F21" s="46"/>
      <c r="G21" s="46"/>
      <c r="H21" s="46"/>
      <c r="I21" s="46"/>
    </row>
    <row r="22" spans="1:25" ht="15.75" customHeight="1">
      <c r="A22" s="36" t="s">
        <v>115</v>
      </c>
      <c r="B22" s="36"/>
      <c r="C22" s="36"/>
      <c r="D22" s="36"/>
      <c r="E22" s="36"/>
      <c r="F22" s="36"/>
      <c r="G22" s="36"/>
      <c r="H22" s="36"/>
      <c r="I22" s="36"/>
      <c r="J22" s="36"/>
      <c r="K22" s="36"/>
      <c r="L22" s="36"/>
      <c r="M22" s="36"/>
      <c r="N22" s="36"/>
      <c r="O22" s="36"/>
      <c r="P22" s="36"/>
      <c r="Q22" s="36"/>
      <c r="R22" s="36"/>
      <c r="S22" s="36"/>
      <c r="T22" s="36"/>
      <c r="U22" s="36"/>
      <c r="V22" s="36"/>
      <c r="W22" s="36"/>
      <c r="X22" s="36"/>
      <c r="Y22" s="36"/>
    </row>
    <row r="23" spans="1:25">
      <c r="A23" s="36"/>
      <c r="B23" s="36"/>
      <c r="C23" s="36"/>
      <c r="D23" s="36"/>
      <c r="E23" s="36"/>
      <c r="F23" s="36"/>
      <c r="G23" s="36"/>
      <c r="H23" s="36"/>
      <c r="I23" s="36"/>
      <c r="J23" s="36"/>
      <c r="K23" s="36"/>
      <c r="L23" s="36"/>
      <c r="M23" s="36"/>
      <c r="N23" s="36"/>
      <c r="O23" s="36"/>
      <c r="P23" s="36"/>
      <c r="Q23" s="36"/>
      <c r="R23" s="36"/>
      <c r="S23" s="36"/>
      <c r="T23" s="36"/>
      <c r="U23" s="36"/>
      <c r="V23" s="36"/>
      <c r="W23" s="36"/>
      <c r="X23" s="36"/>
      <c r="Y23" s="36"/>
    </row>
    <row r="24" spans="1:25" ht="66" customHeight="1">
      <c r="A24" s="36"/>
      <c r="B24" s="36"/>
      <c r="C24" s="36"/>
      <c r="D24" s="36"/>
      <c r="E24" s="36"/>
      <c r="F24" s="36"/>
      <c r="G24" s="36"/>
      <c r="H24" s="36"/>
      <c r="I24" s="36"/>
      <c r="J24" s="36"/>
      <c r="K24" s="36"/>
      <c r="L24" s="36"/>
      <c r="M24" s="36"/>
      <c r="N24" s="36"/>
      <c r="O24" s="36"/>
      <c r="P24" s="36"/>
      <c r="Q24" s="36"/>
      <c r="R24" s="36"/>
      <c r="S24" s="36"/>
      <c r="T24" s="36"/>
      <c r="U24" s="36"/>
      <c r="V24" s="36"/>
      <c r="W24" s="36"/>
      <c r="X24" s="36"/>
      <c r="Y24" s="36"/>
    </row>
    <row r="25" spans="1:25">
      <c r="A25" s="22" t="s">
        <v>23</v>
      </c>
      <c r="B25" s="22"/>
      <c r="C25" s="22" t="s">
        <v>24</v>
      </c>
      <c r="D25" s="22"/>
      <c r="E25" s="22"/>
      <c r="F25" s="22"/>
      <c r="G25" s="22"/>
      <c r="H25" s="22"/>
      <c r="I25" s="22"/>
      <c r="J25" s="22"/>
      <c r="K25" s="22"/>
      <c r="L25" s="22"/>
      <c r="M25" s="22"/>
      <c r="N25" s="22"/>
      <c r="O25" s="22"/>
      <c r="P25" s="22"/>
      <c r="Q25" s="22"/>
      <c r="R25" s="22"/>
      <c r="S25" s="22"/>
      <c r="T25" s="22"/>
      <c r="U25" s="22"/>
      <c r="V25" s="22"/>
      <c r="W25" s="22"/>
      <c r="X25" s="22"/>
      <c r="Y25" s="22"/>
    </row>
    <row r="26" spans="1:25">
      <c r="C26" s="22"/>
      <c r="D26" s="22"/>
      <c r="E26" s="22"/>
      <c r="F26" s="22"/>
      <c r="G26" s="22"/>
      <c r="H26" s="22"/>
      <c r="I26" s="22"/>
      <c r="J26" s="22"/>
      <c r="K26" s="22"/>
      <c r="L26" s="22"/>
      <c r="M26" s="22"/>
      <c r="N26" s="22"/>
      <c r="O26" s="22"/>
      <c r="P26" s="22"/>
      <c r="Q26" s="22"/>
      <c r="R26" s="22"/>
      <c r="S26" s="22"/>
      <c r="T26" s="22"/>
      <c r="U26" s="22"/>
      <c r="V26" s="22"/>
      <c r="W26" s="22"/>
      <c r="X26" s="22"/>
      <c r="Y26" s="22"/>
    </row>
    <row r="27" spans="1:25">
      <c r="C27" s="22"/>
      <c r="D27" s="22"/>
      <c r="E27" s="22"/>
      <c r="F27" s="22"/>
      <c r="G27" s="22"/>
      <c r="H27" s="22"/>
      <c r="I27" s="22"/>
      <c r="J27" s="22"/>
      <c r="K27" s="22"/>
      <c r="L27" s="22"/>
      <c r="M27" s="22"/>
      <c r="N27" s="22"/>
      <c r="O27" s="22"/>
      <c r="P27" s="22"/>
      <c r="Q27" s="22"/>
      <c r="R27" s="22"/>
      <c r="S27" s="22"/>
      <c r="T27" s="22"/>
      <c r="U27" s="22"/>
      <c r="V27" s="22"/>
      <c r="W27" s="22"/>
      <c r="X27" s="22"/>
      <c r="Y27" s="22"/>
    </row>
    <row r="28" spans="1:25">
      <c r="A28" s="42" t="s">
        <v>25</v>
      </c>
      <c r="B28" s="42"/>
      <c r="C28" s="42"/>
      <c r="D28" s="36">
        <v>2.048</v>
      </c>
      <c r="E28" s="36"/>
      <c r="F28" s="36"/>
      <c r="G28" s="44" t="s">
        <v>26</v>
      </c>
      <c r="H28" s="44"/>
      <c r="I28" s="44"/>
      <c r="J28" s="44"/>
      <c r="K28" s="44"/>
      <c r="L28" s="44"/>
      <c r="M28" s="44"/>
      <c r="N28" s="44"/>
      <c r="O28" s="44"/>
      <c r="P28" s="44"/>
      <c r="Q28" s="44"/>
      <c r="R28" s="44"/>
      <c r="S28" s="44"/>
      <c r="T28" s="44"/>
      <c r="U28" s="44"/>
      <c r="V28" s="44"/>
      <c r="W28" s="44"/>
      <c r="X28" s="44"/>
      <c r="Y28" s="44"/>
    </row>
    <row r="29" spans="1:25">
      <c r="A29" s="22" t="s">
        <v>27</v>
      </c>
      <c r="B29" s="22"/>
      <c r="C29" s="22"/>
      <c r="D29" s="44" t="s">
        <v>28</v>
      </c>
      <c r="E29" s="44"/>
      <c r="F29" s="44"/>
      <c r="G29" s="44"/>
      <c r="H29" s="44"/>
      <c r="I29" s="44"/>
      <c r="J29" s="44"/>
      <c r="K29" s="44"/>
      <c r="L29" s="44"/>
      <c r="M29" s="44"/>
      <c r="N29" s="44"/>
      <c r="O29" s="44"/>
      <c r="P29" s="44"/>
      <c r="Q29" s="44"/>
      <c r="R29" s="44"/>
      <c r="S29" s="44"/>
      <c r="T29" s="44"/>
      <c r="U29" s="44"/>
      <c r="V29" s="44"/>
      <c r="W29" s="44"/>
      <c r="X29" s="44"/>
      <c r="Y29" s="44"/>
    </row>
    <row r="30" spans="1:25">
      <c r="D30" s="44"/>
      <c r="E30" s="44"/>
      <c r="F30" s="44"/>
      <c r="G30" s="44"/>
      <c r="H30" s="44"/>
      <c r="I30" s="44"/>
      <c r="J30" s="44"/>
      <c r="K30" s="44"/>
      <c r="L30" s="44"/>
      <c r="M30" s="44"/>
      <c r="N30" s="44"/>
      <c r="O30" s="44"/>
      <c r="P30" s="44"/>
      <c r="Q30" s="44"/>
      <c r="R30" s="44"/>
      <c r="S30" s="44"/>
      <c r="T30" s="44"/>
      <c r="U30" s="44"/>
      <c r="V30" s="44"/>
      <c r="W30" s="44"/>
      <c r="X30" s="44"/>
      <c r="Y30" s="44"/>
    </row>
    <row r="31" spans="1:25">
      <c r="D31" s="44"/>
      <c r="E31" s="44"/>
      <c r="F31" s="44"/>
      <c r="G31" s="44"/>
      <c r="H31" s="44"/>
      <c r="I31" s="44"/>
      <c r="J31" s="44"/>
      <c r="K31" s="44"/>
      <c r="L31" s="44"/>
      <c r="M31" s="44"/>
      <c r="N31" s="44"/>
      <c r="O31" s="44"/>
      <c r="P31" s="44"/>
      <c r="Q31" s="44"/>
      <c r="R31" s="44"/>
      <c r="S31" s="44"/>
      <c r="T31" s="44"/>
      <c r="U31" s="44"/>
      <c r="V31" s="44"/>
      <c r="W31" s="44"/>
      <c r="X31" s="44"/>
      <c r="Y31" s="44"/>
    </row>
    <row r="32" spans="1:25">
      <c r="A32" s="22" t="s">
        <v>29</v>
      </c>
      <c r="B32" s="22"/>
      <c r="C32" s="22"/>
      <c r="D32" s="36">
        <v>1.3080000000000001</v>
      </c>
      <c r="E32" s="36"/>
      <c r="F32" s="36"/>
      <c r="G32" s="36"/>
    </row>
    <row r="33" spans="1:25">
      <c r="A33" s="22" t="s">
        <v>30</v>
      </c>
      <c r="B33" s="22"/>
      <c r="C33" s="22"/>
      <c r="D33" s="22"/>
      <c r="E33" s="22"/>
      <c r="F33" s="22"/>
      <c r="G33" s="22"/>
      <c r="H33" s="22"/>
      <c r="I33" s="22"/>
      <c r="J33" s="22"/>
      <c r="K33" s="22"/>
      <c r="L33" s="22"/>
      <c r="M33" s="22"/>
      <c r="N33" s="22"/>
      <c r="O33" s="22"/>
      <c r="P33" s="22"/>
      <c r="Q33" s="22"/>
      <c r="R33" s="22"/>
      <c r="S33" s="22"/>
      <c r="T33" s="22"/>
      <c r="U33" s="22"/>
      <c r="V33" s="22"/>
      <c r="W33" s="22"/>
      <c r="X33" s="22"/>
      <c r="Y33" s="22"/>
    </row>
    <row r="34" spans="1:25" s="5" customFormat="1">
      <c r="A34" s="24" t="s">
        <v>31</v>
      </c>
      <c r="B34" s="24"/>
      <c r="C34" s="5" t="s">
        <v>0</v>
      </c>
      <c r="D34" s="40">
        <f>D21*1</f>
        <v>1762</v>
      </c>
      <c r="E34" s="40"/>
      <c r="F34" s="40"/>
      <c r="G34" s="40"/>
      <c r="H34" s="5" t="s">
        <v>1</v>
      </c>
      <c r="I34" s="24">
        <f>D28</f>
        <v>2.048</v>
      </c>
      <c r="J34" s="24"/>
      <c r="K34" s="5" t="s">
        <v>1</v>
      </c>
      <c r="L34" s="24">
        <f>D32</f>
        <v>1.3080000000000001</v>
      </c>
      <c r="M34" s="24"/>
      <c r="N34" s="9" t="s">
        <v>0</v>
      </c>
      <c r="O34" s="45">
        <f>D34*I34*L34</f>
        <v>4720.0174080000006</v>
      </c>
      <c r="P34" s="45"/>
      <c r="Q34" s="45"/>
      <c r="R34" s="45"/>
      <c r="S34" s="45"/>
    </row>
    <row r="36" spans="1:25" ht="15.75" customHeight="1">
      <c r="A36" s="30" t="s">
        <v>32</v>
      </c>
      <c r="B36" s="30"/>
      <c r="C36" s="10" t="s">
        <v>0</v>
      </c>
      <c r="D36" s="28">
        <f>O34</f>
        <v>4720.0174080000006</v>
      </c>
      <c r="E36" s="29"/>
      <c r="F36" s="29"/>
      <c r="G36" s="29"/>
      <c r="H36" s="29"/>
    </row>
    <row r="38" spans="1:25">
      <c r="A38" s="22" t="s">
        <v>33</v>
      </c>
      <c r="B38" s="22"/>
      <c r="C38" s="22"/>
      <c r="D38" s="22"/>
      <c r="E38" s="22"/>
      <c r="F38" s="22"/>
      <c r="G38" s="22"/>
      <c r="H38" s="22"/>
      <c r="I38" s="22"/>
      <c r="J38" s="22"/>
      <c r="K38" s="22"/>
      <c r="L38" s="22"/>
      <c r="M38" s="22"/>
      <c r="N38" s="22"/>
      <c r="O38" s="22"/>
      <c r="P38" s="22"/>
      <c r="Q38" s="22"/>
      <c r="R38" s="22"/>
      <c r="S38" s="22"/>
      <c r="T38" s="22"/>
      <c r="U38" s="22"/>
      <c r="V38" s="22"/>
      <c r="W38" s="22"/>
      <c r="X38" s="22"/>
      <c r="Y38" s="22"/>
    </row>
    <row r="39" spans="1:25">
      <c r="A39" s="22"/>
      <c r="B39" s="22"/>
      <c r="C39" s="22"/>
      <c r="D39" s="22"/>
      <c r="E39" s="22"/>
      <c r="F39" s="22"/>
      <c r="G39" s="22"/>
      <c r="H39" s="22"/>
      <c r="I39" s="22"/>
      <c r="J39" s="22"/>
      <c r="K39" s="22"/>
      <c r="L39" s="22"/>
      <c r="M39" s="22"/>
      <c r="N39" s="22"/>
      <c r="O39" s="22"/>
      <c r="P39" s="22"/>
      <c r="Q39" s="22"/>
      <c r="R39" s="22"/>
      <c r="S39" s="22"/>
      <c r="T39" s="22"/>
      <c r="U39" s="22"/>
      <c r="V39" s="22"/>
      <c r="W39" s="22"/>
      <c r="X39" s="22"/>
      <c r="Y39" s="22"/>
    </row>
    <row r="40" spans="1:25" s="5" customFormat="1" ht="15.75" customHeight="1">
      <c r="A40" s="43" t="s">
        <v>34</v>
      </c>
      <c r="B40" s="43"/>
      <c r="C40" s="43"/>
      <c r="D40" s="3" t="s">
        <v>0</v>
      </c>
      <c r="E40" s="43" t="s">
        <v>35</v>
      </c>
      <c r="F40" s="43"/>
      <c r="G40" s="3" t="s">
        <v>5</v>
      </c>
      <c r="H40" s="43" t="s">
        <v>36</v>
      </c>
      <c r="I40" s="43"/>
      <c r="J40" s="43"/>
      <c r="K40" s="3" t="s">
        <v>5</v>
      </c>
      <c r="L40" s="43" t="s">
        <v>37</v>
      </c>
      <c r="M40" s="43"/>
      <c r="N40" s="43"/>
      <c r="O40" s="3" t="s">
        <v>5</v>
      </c>
      <c r="P40" s="43" t="s">
        <v>38</v>
      </c>
      <c r="Q40" s="43"/>
      <c r="R40" s="43"/>
      <c r="S40" s="3" t="s">
        <v>5</v>
      </c>
      <c r="T40" s="43" t="s">
        <v>39</v>
      </c>
      <c r="U40" s="43"/>
      <c r="V40" s="43"/>
      <c r="W40" s="3" t="s">
        <v>5</v>
      </c>
      <c r="X40" s="43" t="s">
        <v>40</v>
      </c>
      <c r="Y40" s="43"/>
    </row>
    <row r="41" spans="1:25">
      <c r="A41" s="22" t="s">
        <v>11</v>
      </c>
      <c r="B41" s="22"/>
    </row>
    <row r="42" spans="1:25" ht="15.75" customHeight="1">
      <c r="A42" s="27" t="s">
        <v>35</v>
      </c>
      <c r="B42" s="27"/>
      <c r="C42" s="22" t="s">
        <v>41</v>
      </c>
      <c r="D42" s="22"/>
      <c r="E42" s="22"/>
      <c r="F42" s="22"/>
      <c r="G42" s="22"/>
      <c r="H42" s="22"/>
      <c r="I42" s="22"/>
      <c r="J42" s="22"/>
      <c r="K42" s="22"/>
      <c r="L42" s="22"/>
      <c r="M42" s="22"/>
      <c r="N42" s="22"/>
      <c r="O42" s="22"/>
      <c r="P42" s="22"/>
      <c r="Q42" s="22"/>
      <c r="R42" s="22"/>
      <c r="S42" s="22"/>
      <c r="T42" s="22"/>
      <c r="U42" s="22"/>
      <c r="V42" s="22"/>
      <c r="W42" s="22"/>
      <c r="X42" s="22"/>
      <c r="Y42" s="22"/>
    </row>
    <row r="43" spans="1:25">
      <c r="C43" s="22"/>
      <c r="D43" s="22"/>
      <c r="E43" s="22"/>
      <c r="F43" s="22"/>
      <c r="G43" s="22"/>
      <c r="H43" s="22"/>
      <c r="I43" s="22"/>
      <c r="J43" s="22"/>
      <c r="K43" s="22"/>
      <c r="L43" s="22"/>
      <c r="M43" s="22"/>
      <c r="N43" s="22"/>
      <c r="O43" s="22"/>
      <c r="P43" s="22"/>
      <c r="Q43" s="22"/>
      <c r="R43" s="22"/>
      <c r="S43" s="22"/>
      <c r="T43" s="22"/>
      <c r="U43" s="22"/>
      <c r="V43" s="22"/>
      <c r="W43" s="22"/>
      <c r="X43" s="22"/>
      <c r="Y43" s="22"/>
    </row>
    <row r="44" spans="1:25" ht="15.75" customHeight="1">
      <c r="A44" s="22" t="s">
        <v>42</v>
      </c>
      <c r="B44" s="22"/>
      <c r="C44" s="22" t="s">
        <v>43</v>
      </c>
      <c r="D44" s="22"/>
      <c r="E44" s="4" t="s">
        <v>1</v>
      </c>
      <c r="F44" s="22" t="s">
        <v>44</v>
      </c>
      <c r="G44" s="22"/>
      <c r="H44" s="4" t="s">
        <v>1</v>
      </c>
      <c r="I44" s="22" t="s">
        <v>45</v>
      </c>
      <c r="J44" s="22"/>
    </row>
    <row r="45" spans="1:25">
      <c r="A45" s="22" t="s">
        <v>11</v>
      </c>
      <c r="B45" s="22"/>
    </row>
    <row r="46" spans="1:25">
      <c r="A46" s="22" t="s">
        <v>44</v>
      </c>
      <c r="B46" s="22"/>
      <c r="C46" s="22" t="s">
        <v>46</v>
      </c>
      <c r="D46" s="22"/>
      <c r="E46" s="22"/>
      <c r="F46" s="22"/>
      <c r="G46" s="22"/>
      <c r="H46" s="22"/>
      <c r="I46" s="22"/>
      <c r="J46" s="22"/>
      <c r="K46" s="22"/>
      <c r="L46" s="22"/>
      <c r="M46" s="22"/>
      <c r="N46" s="22"/>
      <c r="O46" s="22"/>
      <c r="P46" s="22"/>
      <c r="Q46" s="22"/>
      <c r="R46" s="22"/>
      <c r="S46" s="22"/>
      <c r="T46" s="22"/>
      <c r="U46" s="22"/>
      <c r="V46" s="22"/>
      <c r="W46" s="22"/>
      <c r="X46" s="22"/>
      <c r="Y46" s="22"/>
    </row>
    <row r="47" spans="1:25">
      <c r="C47" s="22"/>
      <c r="D47" s="22"/>
      <c r="E47" s="22"/>
      <c r="F47" s="22"/>
      <c r="G47" s="22"/>
      <c r="H47" s="22"/>
      <c r="I47" s="22"/>
      <c r="J47" s="22"/>
      <c r="K47" s="22"/>
      <c r="L47" s="22"/>
      <c r="M47" s="22"/>
      <c r="N47" s="22"/>
      <c r="O47" s="22"/>
      <c r="P47" s="22"/>
      <c r="Q47" s="22"/>
      <c r="R47" s="22"/>
      <c r="S47" s="22"/>
      <c r="T47" s="22"/>
      <c r="U47" s="22"/>
      <c r="V47" s="22"/>
      <c r="W47" s="22"/>
      <c r="X47" s="22"/>
      <c r="Y47" s="22"/>
    </row>
    <row r="48" spans="1:25">
      <c r="C48" s="22"/>
      <c r="D48" s="22"/>
      <c r="E48" s="22"/>
      <c r="F48" s="22"/>
      <c r="G48" s="22"/>
      <c r="H48" s="22"/>
      <c r="I48" s="22"/>
      <c r="J48" s="22"/>
      <c r="K48" s="22"/>
      <c r="L48" s="22"/>
      <c r="M48" s="22"/>
      <c r="N48" s="22"/>
      <c r="O48" s="22"/>
      <c r="P48" s="22"/>
      <c r="Q48" s="22"/>
      <c r="R48" s="22"/>
      <c r="S48" s="22"/>
      <c r="T48" s="22"/>
      <c r="U48" s="22"/>
      <c r="V48" s="22"/>
      <c r="W48" s="22"/>
      <c r="X48" s="22"/>
      <c r="Y48" s="22"/>
    </row>
    <row r="49" spans="1:25">
      <c r="A49" s="22" t="s">
        <v>47</v>
      </c>
      <c r="B49" s="22"/>
      <c r="C49" s="41">
        <v>0.08</v>
      </c>
      <c r="D49" s="36"/>
      <c r="E49" s="36"/>
      <c r="F49" s="36"/>
      <c r="G49" s="22" t="s">
        <v>48</v>
      </c>
      <c r="H49" s="22"/>
      <c r="I49" s="22"/>
      <c r="J49" s="22"/>
      <c r="K49" s="22"/>
      <c r="L49" s="22"/>
      <c r="M49" s="22"/>
      <c r="N49" s="22"/>
      <c r="O49" s="22"/>
      <c r="P49" s="22"/>
      <c r="Q49" s="22"/>
      <c r="R49" s="22"/>
      <c r="S49" s="22"/>
      <c r="T49" s="22"/>
      <c r="U49" s="22"/>
      <c r="V49" s="22"/>
      <c r="W49" s="22"/>
      <c r="X49" s="22"/>
      <c r="Y49" s="22"/>
    </row>
    <row r="50" spans="1:25">
      <c r="C50" s="11"/>
      <c r="D50" s="8"/>
      <c r="E50" s="8"/>
      <c r="F50" s="8"/>
    </row>
    <row r="51" spans="1:25">
      <c r="A51" s="22" t="s">
        <v>45</v>
      </c>
      <c r="B51" s="22"/>
      <c r="C51" s="22" t="s">
        <v>49</v>
      </c>
      <c r="D51" s="22"/>
      <c r="E51" s="22"/>
      <c r="F51" s="22"/>
      <c r="G51" s="22"/>
      <c r="H51" s="22"/>
      <c r="I51" s="22"/>
      <c r="J51" s="22"/>
      <c r="K51" s="22"/>
      <c r="L51" s="22"/>
      <c r="M51" s="22"/>
      <c r="N51" s="22"/>
      <c r="O51" s="22"/>
      <c r="P51" s="22"/>
      <c r="Q51" s="22"/>
      <c r="R51" s="22"/>
      <c r="S51" s="22"/>
      <c r="T51" s="22"/>
      <c r="U51" s="22"/>
      <c r="V51" s="22"/>
      <c r="W51" s="22"/>
      <c r="X51" s="22"/>
      <c r="Y51" s="22"/>
    </row>
    <row r="52" spans="1:25">
      <c r="C52" s="22"/>
      <c r="D52" s="22"/>
      <c r="E52" s="22"/>
      <c r="F52" s="22"/>
      <c r="G52" s="22"/>
      <c r="H52" s="22"/>
      <c r="I52" s="22"/>
      <c r="J52" s="22"/>
      <c r="K52" s="22"/>
      <c r="L52" s="22"/>
      <c r="M52" s="22"/>
      <c r="N52" s="22"/>
      <c r="O52" s="22"/>
      <c r="P52" s="22"/>
      <c r="Q52" s="22"/>
      <c r="R52" s="22"/>
      <c r="S52" s="22"/>
      <c r="T52" s="22"/>
      <c r="U52" s="22"/>
      <c r="V52" s="22"/>
      <c r="W52" s="22"/>
      <c r="X52" s="22"/>
      <c r="Y52" s="22"/>
    </row>
    <row r="53" spans="1:25">
      <c r="C53" s="22"/>
      <c r="D53" s="22"/>
      <c r="E53" s="22"/>
      <c r="F53" s="22"/>
      <c r="G53" s="22"/>
      <c r="H53" s="22"/>
      <c r="I53" s="22"/>
      <c r="J53" s="22"/>
      <c r="K53" s="22"/>
      <c r="L53" s="22"/>
      <c r="M53" s="22"/>
      <c r="N53" s="22"/>
      <c r="O53" s="22"/>
      <c r="P53" s="22"/>
      <c r="Q53" s="22"/>
      <c r="R53" s="22"/>
      <c r="S53" s="22"/>
      <c r="T53" s="22"/>
      <c r="U53" s="22"/>
      <c r="V53" s="22"/>
      <c r="W53" s="22"/>
      <c r="X53" s="22"/>
      <c r="Y53" s="22"/>
    </row>
    <row r="54" spans="1:25">
      <c r="C54" s="22"/>
      <c r="D54" s="22"/>
      <c r="E54" s="22"/>
      <c r="F54" s="22"/>
      <c r="G54" s="22"/>
      <c r="H54" s="22"/>
      <c r="I54" s="22"/>
      <c r="J54" s="22"/>
      <c r="K54" s="22"/>
      <c r="L54" s="22"/>
      <c r="M54" s="22"/>
      <c r="N54" s="22"/>
      <c r="O54" s="22"/>
      <c r="P54" s="22"/>
      <c r="Q54" s="22"/>
      <c r="R54" s="22"/>
      <c r="S54" s="22"/>
      <c r="T54" s="22"/>
      <c r="U54" s="22"/>
      <c r="V54" s="22"/>
      <c r="W54" s="22"/>
      <c r="X54" s="22"/>
      <c r="Y54" s="22"/>
    </row>
    <row r="55" spans="1:25">
      <c r="A55" s="22" t="s">
        <v>50</v>
      </c>
      <c r="B55" s="22"/>
      <c r="C55" s="39">
        <v>0</v>
      </c>
      <c r="D55" s="38"/>
      <c r="E55" s="38"/>
      <c r="F55" s="38"/>
    </row>
    <row r="56" spans="1:25" s="5" customFormat="1">
      <c r="A56" s="42" t="s">
        <v>51</v>
      </c>
      <c r="B56" s="42"/>
      <c r="C56" s="40">
        <f>D36</f>
        <v>4720.0174080000006</v>
      </c>
      <c r="D56" s="40"/>
      <c r="E56" s="40"/>
      <c r="F56" s="40"/>
      <c r="G56" s="5" t="s">
        <v>1</v>
      </c>
      <c r="H56" s="24">
        <f>C49</f>
        <v>0.08</v>
      </c>
      <c r="I56" s="24"/>
      <c r="J56" s="5" t="s">
        <v>1</v>
      </c>
      <c r="K56" s="24">
        <f>C55</f>
        <v>0</v>
      </c>
      <c r="L56" s="24"/>
      <c r="M56" s="5" t="s">
        <v>0</v>
      </c>
      <c r="N56" s="25">
        <f>C56*H56*K56</f>
        <v>0</v>
      </c>
      <c r="O56" s="25"/>
      <c r="P56" s="25"/>
      <c r="Q56" s="25"/>
      <c r="R56" s="25"/>
    </row>
    <row r="58" spans="1:25">
      <c r="A58" s="27" t="s">
        <v>36</v>
      </c>
      <c r="B58" s="27"/>
      <c r="C58" s="27"/>
      <c r="D58" s="22" t="s">
        <v>52</v>
      </c>
      <c r="E58" s="22"/>
      <c r="F58" s="22"/>
      <c r="G58" s="22"/>
      <c r="H58" s="22"/>
      <c r="I58" s="22"/>
      <c r="J58" s="22"/>
      <c r="K58" s="22"/>
      <c r="L58" s="22"/>
      <c r="M58" s="22"/>
      <c r="N58" s="22"/>
      <c r="O58" s="22"/>
      <c r="P58" s="22"/>
      <c r="Q58" s="22"/>
      <c r="R58" s="22"/>
      <c r="S58" s="22"/>
      <c r="T58" s="22"/>
      <c r="U58" s="22"/>
      <c r="V58" s="22"/>
      <c r="W58" s="22"/>
      <c r="X58" s="22"/>
      <c r="Y58" s="22"/>
    </row>
    <row r="59" spans="1:25">
      <c r="D59" s="22"/>
      <c r="E59" s="22"/>
      <c r="F59" s="22"/>
      <c r="G59" s="22"/>
      <c r="H59" s="22"/>
      <c r="I59" s="22"/>
      <c r="J59" s="22"/>
      <c r="K59" s="22"/>
      <c r="L59" s="22"/>
      <c r="M59" s="22"/>
      <c r="N59" s="22"/>
      <c r="O59" s="22"/>
      <c r="P59" s="22"/>
      <c r="Q59" s="22"/>
      <c r="R59" s="22"/>
      <c r="S59" s="22"/>
      <c r="T59" s="22"/>
      <c r="U59" s="22"/>
      <c r="V59" s="22"/>
      <c r="W59" s="22"/>
      <c r="X59" s="22"/>
      <c r="Y59" s="22"/>
    </row>
    <row r="60" spans="1:25" s="5" customFormat="1" ht="15.75" customHeight="1">
      <c r="A60" s="24" t="s">
        <v>53</v>
      </c>
      <c r="B60" s="24"/>
      <c r="C60" s="24"/>
      <c r="D60" s="24" t="s">
        <v>43</v>
      </c>
      <c r="E60" s="24"/>
      <c r="F60" s="5" t="s">
        <v>1</v>
      </c>
      <c r="G60" s="24" t="s">
        <v>54</v>
      </c>
      <c r="H60" s="24"/>
      <c r="I60" s="5" t="s">
        <v>1</v>
      </c>
      <c r="J60" s="24" t="s">
        <v>55</v>
      </c>
      <c r="K60" s="24"/>
    </row>
    <row r="61" spans="1:25">
      <c r="A61" s="22" t="s">
        <v>11</v>
      </c>
      <c r="B61" s="22"/>
    </row>
    <row r="62" spans="1:25">
      <c r="A62" s="22" t="s">
        <v>54</v>
      </c>
      <c r="B62" s="22"/>
      <c r="C62" s="22" t="s">
        <v>56</v>
      </c>
      <c r="D62" s="22"/>
      <c r="E62" s="22"/>
      <c r="F62" s="22"/>
      <c r="G62" s="22"/>
      <c r="H62" s="22"/>
      <c r="I62" s="22"/>
      <c r="J62" s="22"/>
      <c r="K62" s="22"/>
      <c r="L62" s="22"/>
      <c r="M62" s="22"/>
      <c r="N62" s="22"/>
      <c r="O62" s="22"/>
      <c r="P62" s="22"/>
      <c r="Q62" s="22"/>
      <c r="R62" s="22"/>
      <c r="S62" s="22"/>
      <c r="T62" s="22"/>
      <c r="U62" s="22"/>
      <c r="V62" s="22"/>
      <c r="W62" s="22"/>
      <c r="X62" s="22"/>
      <c r="Y62" s="22"/>
    </row>
    <row r="63" spans="1:25">
      <c r="C63" s="22"/>
      <c r="D63" s="22"/>
      <c r="E63" s="22"/>
      <c r="F63" s="22"/>
      <c r="G63" s="22"/>
      <c r="H63" s="22"/>
      <c r="I63" s="22"/>
      <c r="J63" s="22"/>
      <c r="K63" s="22"/>
      <c r="L63" s="22"/>
      <c r="M63" s="22"/>
      <c r="N63" s="22"/>
      <c r="O63" s="22"/>
      <c r="P63" s="22"/>
      <c r="Q63" s="22"/>
      <c r="R63" s="22"/>
      <c r="S63" s="22"/>
      <c r="T63" s="22"/>
      <c r="U63" s="22"/>
      <c r="V63" s="22"/>
      <c r="W63" s="22"/>
      <c r="X63" s="22"/>
      <c r="Y63" s="22"/>
    </row>
    <row r="64" spans="1:25">
      <c r="C64" s="22"/>
      <c r="D64" s="22"/>
      <c r="E64" s="22"/>
      <c r="F64" s="22"/>
      <c r="G64" s="22"/>
      <c r="H64" s="22"/>
      <c r="I64" s="22"/>
      <c r="J64" s="22"/>
      <c r="K64" s="22"/>
      <c r="L64" s="22"/>
      <c r="M64" s="22"/>
      <c r="N64" s="22"/>
      <c r="O64" s="22"/>
      <c r="P64" s="22"/>
      <c r="Q64" s="22"/>
      <c r="R64" s="22"/>
      <c r="S64" s="22"/>
      <c r="T64" s="22"/>
      <c r="U64" s="22"/>
      <c r="V64" s="22"/>
      <c r="W64" s="22"/>
      <c r="X64" s="22"/>
      <c r="Y64" s="22"/>
    </row>
    <row r="65" spans="1:25">
      <c r="A65" s="22" t="s">
        <v>57</v>
      </c>
      <c r="B65" s="22"/>
      <c r="C65" s="22"/>
      <c r="D65" s="41">
        <v>0.152</v>
      </c>
      <c r="E65" s="36"/>
      <c r="F65" s="36"/>
      <c r="G65" s="36"/>
      <c r="H65" s="22" t="s">
        <v>58</v>
      </c>
      <c r="I65" s="22"/>
      <c r="J65" s="22"/>
      <c r="K65" s="22"/>
      <c r="L65" s="22"/>
      <c r="M65" s="22"/>
      <c r="N65" s="22"/>
      <c r="O65" s="22"/>
      <c r="P65" s="22"/>
      <c r="Q65" s="22"/>
      <c r="R65" s="22"/>
      <c r="S65" s="22"/>
      <c r="T65" s="22"/>
      <c r="U65" s="22"/>
      <c r="V65" s="22"/>
      <c r="W65" s="22"/>
      <c r="X65" s="22"/>
      <c r="Y65" s="22"/>
    </row>
    <row r="66" spans="1:25">
      <c r="A66" s="22" t="s">
        <v>55</v>
      </c>
      <c r="B66" s="22"/>
      <c r="C66" s="22" t="s">
        <v>59</v>
      </c>
      <c r="D66" s="22"/>
      <c r="E66" s="22"/>
      <c r="F66" s="22"/>
      <c r="G66" s="22"/>
      <c r="H66" s="22"/>
      <c r="I66" s="22"/>
      <c r="J66" s="22"/>
      <c r="K66" s="22"/>
      <c r="L66" s="22"/>
      <c r="M66" s="22"/>
      <c r="N66" s="22"/>
      <c r="O66" s="22"/>
      <c r="P66" s="22"/>
      <c r="Q66" s="22"/>
      <c r="R66" s="22"/>
      <c r="S66" s="22"/>
      <c r="T66" s="22"/>
      <c r="U66" s="22"/>
      <c r="V66" s="22"/>
      <c r="W66" s="22"/>
      <c r="X66" s="22"/>
      <c r="Y66" s="22"/>
    </row>
    <row r="67" spans="1:25">
      <c r="C67" s="22"/>
      <c r="D67" s="22"/>
      <c r="E67" s="22"/>
      <c r="F67" s="22"/>
      <c r="G67" s="22"/>
      <c r="H67" s="22"/>
      <c r="I67" s="22"/>
      <c r="J67" s="22"/>
      <c r="K67" s="22"/>
      <c r="L67" s="22"/>
      <c r="M67" s="22"/>
      <c r="N67" s="22"/>
      <c r="O67" s="22"/>
      <c r="P67" s="22"/>
      <c r="Q67" s="22"/>
      <c r="R67" s="22"/>
      <c r="S67" s="22"/>
      <c r="T67" s="22"/>
      <c r="U67" s="22"/>
      <c r="V67" s="22"/>
      <c r="W67" s="22"/>
      <c r="X67" s="22"/>
      <c r="Y67" s="22"/>
    </row>
    <row r="68" spans="1:25">
      <c r="A68" s="22" t="s">
        <v>60</v>
      </c>
      <c r="B68" s="22"/>
      <c r="C68" s="22"/>
      <c r="D68" s="39">
        <v>0.25</v>
      </c>
      <c r="E68" s="38"/>
      <c r="F68" s="38"/>
      <c r="G68" s="38"/>
    </row>
    <row r="69" spans="1:25">
      <c r="A69" s="22" t="s">
        <v>53</v>
      </c>
      <c r="B69" s="22"/>
      <c r="C69" s="22"/>
      <c r="D69" s="40">
        <f>D36</f>
        <v>4720.0174080000006</v>
      </c>
      <c r="E69" s="40"/>
      <c r="F69" s="40"/>
      <c r="G69" s="40"/>
      <c r="H69" s="5" t="s">
        <v>1</v>
      </c>
      <c r="I69" s="24">
        <f>D65</f>
        <v>0.152</v>
      </c>
      <c r="J69" s="24"/>
      <c r="K69" s="5" t="s">
        <v>1</v>
      </c>
      <c r="L69" s="24">
        <f>D68</f>
        <v>0.25</v>
      </c>
      <c r="M69" s="24"/>
      <c r="N69" s="5" t="s">
        <v>0</v>
      </c>
      <c r="O69" s="25">
        <f>D69*I69*L69</f>
        <v>179.36066150400001</v>
      </c>
      <c r="P69" s="25"/>
      <c r="Q69" s="25"/>
      <c r="R69" s="25"/>
      <c r="S69" s="25"/>
      <c r="T69" s="23"/>
      <c r="U69" s="23"/>
      <c r="V69" s="23"/>
    </row>
    <row r="71" spans="1:25">
      <c r="A71" s="27" t="s">
        <v>37</v>
      </c>
      <c r="B71" s="27"/>
      <c r="C71" s="27"/>
      <c r="D71" s="22" t="s">
        <v>61</v>
      </c>
      <c r="E71" s="22"/>
      <c r="F71" s="22"/>
      <c r="G71" s="22"/>
      <c r="H71" s="22"/>
      <c r="I71" s="22"/>
      <c r="J71" s="22"/>
      <c r="K71" s="22"/>
      <c r="L71" s="22"/>
      <c r="M71" s="22"/>
      <c r="N71" s="22"/>
      <c r="O71" s="22"/>
      <c r="P71" s="22"/>
      <c r="Q71" s="22"/>
      <c r="R71" s="22"/>
      <c r="S71" s="22"/>
      <c r="T71" s="22"/>
      <c r="U71" s="22"/>
      <c r="V71" s="22"/>
      <c r="W71" s="22"/>
      <c r="X71" s="22"/>
      <c r="Y71" s="22"/>
    </row>
    <row r="72" spans="1:25">
      <c r="D72" s="22"/>
      <c r="E72" s="22"/>
      <c r="F72" s="22"/>
      <c r="G72" s="22"/>
      <c r="H72" s="22"/>
      <c r="I72" s="22"/>
      <c r="J72" s="22"/>
      <c r="K72" s="22"/>
      <c r="L72" s="22"/>
      <c r="M72" s="22"/>
      <c r="N72" s="22"/>
      <c r="O72" s="22"/>
      <c r="P72" s="22"/>
      <c r="Q72" s="22"/>
      <c r="R72" s="22"/>
      <c r="S72" s="22"/>
      <c r="T72" s="22"/>
      <c r="U72" s="22"/>
      <c r="V72" s="22"/>
      <c r="W72" s="22"/>
      <c r="X72" s="22"/>
      <c r="Y72" s="22"/>
    </row>
    <row r="73" spans="1:25" s="5" customFormat="1">
      <c r="A73" s="24" t="s">
        <v>62</v>
      </c>
      <c r="B73" s="24"/>
      <c r="C73" s="24"/>
      <c r="D73" s="24" t="s">
        <v>43</v>
      </c>
      <c r="E73" s="24"/>
      <c r="F73" s="5" t="s">
        <v>1</v>
      </c>
      <c r="G73" s="24" t="s">
        <v>63</v>
      </c>
      <c r="H73" s="24"/>
      <c r="I73" s="24"/>
      <c r="J73" s="5" t="s">
        <v>1</v>
      </c>
      <c r="K73" s="24" t="s">
        <v>64</v>
      </c>
      <c r="L73" s="24"/>
      <c r="M73" s="24"/>
    </row>
    <row r="74" spans="1:25">
      <c r="A74" s="22" t="s">
        <v>11</v>
      </c>
      <c r="B74" s="22"/>
    </row>
    <row r="75" spans="1:25">
      <c r="A75" s="22" t="s">
        <v>63</v>
      </c>
      <c r="B75" s="22"/>
      <c r="C75" s="22"/>
      <c r="D75" s="22" t="s">
        <v>65</v>
      </c>
      <c r="E75" s="22"/>
      <c r="F75" s="22"/>
      <c r="G75" s="22"/>
      <c r="H75" s="22"/>
      <c r="I75" s="22"/>
      <c r="J75" s="22"/>
      <c r="K75" s="22"/>
      <c r="L75" s="22"/>
      <c r="M75" s="22"/>
      <c r="N75" s="22"/>
      <c r="O75" s="22"/>
      <c r="P75" s="22"/>
      <c r="Q75" s="22"/>
      <c r="R75" s="22"/>
      <c r="S75" s="22"/>
      <c r="T75" s="22"/>
      <c r="U75" s="22"/>
      <c r="V75" s="22"/>
      <c r="W75" s="22"/>
      <c r="X75" s="22"/>
      <c r="Y75" s="22"/>
    </row>
    <row r="76" spans="1:25">
      <c r="D76" s="22"/>
      <c r="E76" s="22"/>
      <c r="F76" s="22"/>
      <c r="G76" s="22"/>
      <c r="H76" s="22"/>
      <c r="I76" s="22"/>
      <c r="J76" s="22"/>
      <c r="K76" s="22"/>
      <c r="L76" s="22"/>
      <c r="M76" s="22"/>
      <c r="N76" s="22"/>
      <c r="O76" s="22"/>
      <c r="P76" s="22"/>
      <c r="Q76" s="22"/>
      <c r="R76" s="22"/>
      <c r="S76" s="22"/>
      <c r="T76" s="22"/>
      <c r="U76" s="22"/>
      <c r="V76" s="22"/>
      <c r="W76" s="22"/>
      <c r="X76" s="22"/>
      <c r="Y76" s="22"/>
    </row>
    <row r="77" spans="1:25">
      <c r="A77" s="22" t="s">
        <v>66</v>
      </c>
      <c r="B77" s="22"/>
      <c r="C77" s="22"/>
      <c r="D77" s="39">
        <v>0.5</v>
      </c>
      <c r="E77" s="38"/>
      <c r="F77" s="22" t="s">
        <v>67</v>
      </c>
      <c r="G77" s="22"/>
      <c r="H77" s="22"/>
      <c r="I77" s="22"/>
      <c r="J77" s="22"/>
      <c r="K77" s="22"/>
      <c r="L77" s="22"/>
      <c r="M77" s="22"/>
      <c r="N77" s="22"/>
      <c r="O77" s="22"/>
      <c r="P77" s="22"/>
      <c r="Q77" s="22"/>
      <c r="R77" s="22"/>
      <c r="S77" s="22"/>
      <c r="T77" s="22"/>
      <c r="U77" s="22"/>
      <c r="V77" s="22"/>
      <c r="W77" s="22"/>
      <c r="X77" s="22"/>
      <c r="Y77" s="22"/>
    </row>
    <row r="78" spans="1:25">
      <c r="A78" s="22" t="s">
        <v>64</v>
      </c>
      <c r="B78" s="22"/>
      <c r="C78" s="22"/>
      <c r="D78" s="22" t="s">
        <v>68</v>
      </c>
      <c r="E78" s="22"/>
      <c r="F78" s="22"/>
      <c r="G78" s="22"/>
      <c r="H78" s="22"/>
      <c r="I78" s="22"/>
      <c r="J78" s="22"/>
      <c r="K78" s="22"/>
      <c r="L78" s="22"/>
      <c r="M78" s="22"/>
      <c r="N78" s="22"/>
      <c r="O78" s="22"/>
      <c r="P78" s="22"/>
      <c r="Q78" s="22"/>
      <c r="R78" s="22"/>
      <c r="S78" s="22"/>
      <c r="T78" s="22"/>
      <c r="U78" s="22"/>
      <c r="V78" s="22"/>
      <c r="W78" s="22"/>
      <c r="X78" s="22"/>
      <c r="Y78" s="22"/>
    </row>
    <row r="79" spans="1:25">
      <c r="D79" s="22"/>
      <c r="E79" s="22"/>
      <c r="F79" s="22"/>
      <c r="G79" s="22"/>
      <c r="H79" s="22"/>
      <c r="I79" s="22"/>
      <c r="J79" s="22"/>
      <c r="K79" s="22"/>
      <c r="L79" s="22"/>
      <c r="M79" s="22"/>
      <c r="N79" s="22"/>
      <c r="O79" s="22"/>
      <c r="P79" s="22"/>
      <c r="Q79" s="22"/>
      <c r="R79" s="22"/>
      <c r="S79" s="22"/>
      <c r="T79" s="22"/>
      <c r="U79" s="22"/>
      <c r="V79" s="22"/>
      <c r="W79" s="22"/>
      <c r="X79" s="22"/>
      <c r="Y79" s="22"/>
    </row>
    <row r="80" spans="1:25">
      <c r="A80" s="22" t="s">
        <v>69</v>
      </c>
      <c r="B80" s="22"/>
      <c r="C80" s="22"/>
      <c r="D80" s="39">
        <v>0</v>
      </c>
      <c r="E80" s="38"/>
      <c r="F80" s="38"/>
      <c r="G80" s="38"/>
    </row>
    <row r="81" spans="1:25">
      <c r="A81" s="22" t="s">
        <v>70</v>
      </c>
      <c r="B81" s="22"/>
      <c r="C81" s="22"/>
      <c r="D81" s="40">
        <f>D36</f>
        <v>4720.0174080000006</v>
      </c>
      <c r="E81" s="40"/>
      <c r="F81" s="40"/>
      <c r="G81" s="40"/>
      <c r="H81" s="5" t="s">
        <v>1</v>
      </c>
      <c r="I81" s="24">
        <f>D77</f>
        <v>0.5</v>
      </c>
      <c r="J81" s="24"/>
      <c r="K81" s="5" t="s">
        <v>1</v>
      </c>
      <c r="L81" s="24">
        <f>D80</f>
        <v>0</v>
      </c>
      <c r="M81" s="24"/>
      <c r="N81" s="5" t="s">
        <v>0</v>
      </c>
      <c r="O81" s="25">
        <f>D81*I81*L81</f>
        <v>0</v>
      </c>
      <c r="P81" s="25"/>
      <c r="Q81" s="25"/>
      <c r="R81" s="25"/>
      <c r="S81" s="25"/>
      <c r="T81" s="22"/>
      <c r="U81" s="22"/>
      <c r="V81" s="22"/>
      <c r="W81" s="23"/>
      <c r="X81" s="23"/>
      <c r="Y81" s="23"/>
    </row>
    <row r="83" spans="1:25">
      <c r="A83" s="27" t="s">
        <v>71</v>
      </c>
      <c r="B83" s="27"/>
      <c r="C83" s="27"/>
      <c r="D83" s="22" t="s">
        <v>72</v>
      </c>
      <c r="E83" s="22"/>
      <c r="F83" s="22"/>
      <c r="G83" s="22"/>
      <c r="H83" s="22"/>
      <c r="I83" s="22"/>
      <c r="J83" s="22"/>
      <c r="K83" s="22"/>
      <c r="L83" s="22"/>
      <c r="M83" s="22"/>
      <c r="N83" s="22"/>
      <c r="O83" s="22"/>
      <c r="P83" s="22"/>
      <c r="Q83" s="22"/>
      <c r="R83" s="22"/>
      <c r="S83" s="22"/>
      <c r="T83" s="22"/>
      <c r="U83" s="22"/>
      <c r="V83" s="22"/>
      <c r="W83" s="22"/>
      <c r="X83" s="22"/>
      <c r="Y83" s="22"/>
    </row>
    <row r="84" spans="1:25">
      <c r="A84" s="22" t="s">
        <v>73</v>
      </c>
      <c r="B84" s="22"/>
      <c r="C84" s="22"/>
      <c r="D84" s="24" t="s">
        <v>43</v>
      </c>
      <c r="E84" s="24"/>
      <c r="F84" s="5" t="s">
        <v>1</v>
      </c>
      <c r="G84" s="24" t="s">
        <v>74</v>
      </c>
      <c r="H84" s="24"/>
      <c r="I84" s="24"/>
      <c r="J84" s="5" t="s">
        <v>1</v>
      </c>
      <c r="K84" s="24" t="s">
        <v>75</v>
      </c>
      <c r="L84" s="24"/>
      <c r="M84" s="24"/>
      <c r="N84" s="5"/>
      <c r="O84" s="5"/>
      <c r="P84" s="5"/>
    </row>
    <row r="85" spans="1:25">
      <c r="A85" s="22" t="s">
        <v>11</v>
      </c>
      <c r="B85" s="22"/>
    </row>
    <row r="86" spans="1:25">
      <c r="A86" s="22" t="s">
        <v>74</v>
      </c>
      <c r="B86" s="22"/>
      <c r="C86" s="22"/>
      <c r="D86" s="22" t="s">
        <v>65</v>
      </c>
      <c r="E86" s="22"/>
      <c r="F86" s="22"/>
      <c r="G86" s="22"/>
      <c r="H86" s="22"/>
      <c r="I86" s="22"/>
      <c r="J86" s="22"/>
      <c r="K86" s="22"/>
      <c r="L86" s="22"/>
      <c r="M86" s="22"/>
      <c r="N86" s="22"/>
      <c r="O86" s="22"/>
      <c r="P86" s="22"/>
      <c r="Q86" s="22"/>
      <c r="R86" s="22"/>
      <c r="S86" s="22"/>
      <c r="T86" s="22"/>
      <c r="U86" s="22"/>
      <c r="V86" s="22"/>
      <c r="W86" s="22"/>
      <c r="X86" s="22"/>
      <c r="Y86" s="22"/>
    </row>
    <row r="87" spans="1:25">
      <c r="D87" s="22"/>
      <c r="E87" s="22"/>
      <c r="F87" s="22"/>
      <c r="G87" s="22"/>
      <c r="H87" s="22"/>
      <c r="I87" s="22"/>
      <c r="J87" s="22"/>
      <c r="K87" s="22"/>
      <c r="L87" s="22"/>
      <c r="M87" s="22"/>
      <c r="N87" s="22"/>
      <c r="O87" s="22"/>
      <c r="P87" s="22"/>
      <c r="Q87" s="22"/>
      <c r="R87" s="22"/>
      <c r="S87" s="22"/>
      <c r="T87" s="22"/>
      <c r="U87" s="22"/>
      <c r="V87" s="22"/>
      <c r="W87" s="22"/>
      <c r="X87" s="22"/>
      <c r="Y87" s="22"/>
    </row>
    <row r="88" spans="1:25">
      <c r="A88" s="22" t="s">
        <v>76</v>
      </c>
      <c r="B88" s="22"/>
      <c r="C88" s="22"/>
      <c r="D88" s="39">
        <v>0.5</v>
      </c>
      <c r="E88" s="38"/>
      <c r="F88" s="22" t="s">
        <v>77</v>
      </c>
      <c r="G88" s="22"/>
      <c r="H88" s="22"/>
      <c r="I88" s="22"/>
      <c r="J88" s="22"/>
      <c r="K88" s="22"/>
      <c r="L88" s="22"/>
      <c r="M88" s="22"/>
      <c r="N88" s="22"/>
      <c r="O88" s="22"/>
      <c r="P88" s="22"/>
      <c r="Q88" s="22"/>
      <c r="R88" s="22"/>
      <c r="S88" s="22"/>
      <c r="T88" s="22"/>
      <c r="U88" s="22"/>
      <c r="V88" s="22"/>
      <c r="W88" s="22"/>
      <c r="X88" s="22"/>
      <c r="Y88" s="22"/>
    </row>
    <row r="89" spans="1:25">
      <c r="A89" s="22" t="s">
        <v>75</v>
      </c>
      <c r="B89" s="22"/>
      <c r="C89" s="22"/>
      <c r="D89" s="22" t="s">
        <v>78</v>
      </c>
      <c r="E89" s="22"/>
      <c r="F89" s="22"/>
      <c r="G89" s="22"/>
      <c r="H89" s="22"/>
      <c r="I89" s="22"/>
      <c r="J89" s="22"/>
      <c r="K89" s="22"/>
      <c r="L89" s="22"/>
      <c r="M89" s="22"/>
      <c r="N89" s="22"/>
      <c r="O89" s="22"/>
      <c r="P89" s="22"/>
      <c r="Q89" s="22"/>
      <c r="R89" s="22"/>
      <c r="S89" s="22"/>
      <c r="T89" s="22"/>
      <c r="U89" s="22"/>
      <c r="V89" s="22"/>
      <c r="W89" s="22"/>
      <c r="X89" s="22"/>
      <c r="Y89" s="22"/>
    </row>
    <row r="90" spans="1:25">
      <c r="D90" s="22"/>
      <c r="E90" s="22"/>
      <c r="F90" s="22"/>
      <c r="G90" s="22"/>
      <c r="H90" s="22"/>
      <c r="I90" s="22"/>
      <c r="J90" s="22"/>
      <c r="K90" s="22"/>
      <c r="L90" s="22"/>
      <c r="M90" s="22"/>
      <c r="N90" s="22"/>
      <c r="O90" s="22"/>
      <c r="P90" s="22"/>
      <c r="Q90" s="22"/>
      <c r="R90" s="22"/>
      <c r="S90" s="22"/>
      <c r="T90" s="22"/>
      <c r="U90" s="22"/>
      <c r="V90" s="22"/>
      <c r="W90" s="22"/>
      <c r="X90" s="22"/>
      <c r="Y90" s="22"/>
    </row>
    <row r="91" spans="1:25">
      <c r="A91" s="22" t="s">
        <v>79</v>
      </c>
      <c r="B91" s="22"/>
      <c r="C91" s="22"/>
      <c r="D91" s="39">
        <v>0</v>
      </c>
      <c r="E91" s="38"/>
      <c r="F91" s="38"/>
      <c r="G91" s="38"/>
    </row>
    <row r="92" spans="1:25">
      <c r="A92" s="22" t="s">
        <v>80</v>
      </c>
      <c r="B92" s="22"/>
      <c r="C92" s="22"/>
      <c r="D92" s="40">
        <f>D36</f>
        <v>4720.0174080000006</v>
      </c>
      <c r="E92" s="40"/>
      <c r="F92" s="40"/>
      <c r="G92" s="40"/>
      <c r="H92" s="5" t="s">
        <v>1</v>
      </c>
      <c r="I92" s="24">
        <f>D88</f>
        <v>0.5</v>
      </c>
      <c r="J92" s="24"/>
      <c r="K92" s="5" t="s">
        <v>1</v>
      </c>
      <c r="L92" s="24">
        <f>D91</f>
        <v>0</v>
      </c>
      <c r="M92" s="24"/>
      <c r="N92" s="5" t="s">
        <v>0</v>
      </c>
      <c r="O92" s="25">
        <f>D92*I92*L92</f>
        <v>0</v>
      </c>
      <c r="P92" s="25"/>
      <c r="Q92" s="25"/>
      <c r="R92" s="25"/>
      <c r="S92" s="25"/>
      <c r="T92" s="22"/>
      <c r="U92" s="22"/>
      <c r="V92" s="22"/>
      <c r="W92" s="23"/>
      <c r="X92" s="23"/>
      <c r="Y92" s="23"/>
    </row>
    <row r="93" spans="1:25">
      <c r="D93" s="12"/>
      <c r="E93" s="12"/>
      <c r="F93" s="12"/>
      <c r="G93" s="12"/>
      <c r="H93" s="5"/>
      <c r="I93" s="5"/>
      <c r="J93" s="5"/>
      <c r="K93" s="5"/>
      <c r="L93" s="5"/>
      <c r="M93" s="5"/>
      <c r="N93" s="5"/>
      <c r="O93" s="13"/>
      <c r="P93" s="13"/>
      <c r="Q93" s="13"/>
      <c r="R93" s="13"/>
      <c r="S93" s="13"/>
      <c r="W93" s="12"/>
      <c r="X93" s="12"/>
      <c r="Y93" s="12"/>
    </row>
    <row r="94" spans="1:25">
      <c r="A94" s="22" t="s">
        <v>81</v>
      </c>
      <c r="B94" s="22"/>
      <c r="C94" s="22"/>
      <c r="D94" s="22" t="s">
        <v>82</v>
      </c>
      <c r="E94" s="22"/>
      <c r="F94" s="22"/>
      <c r="G94" s="22"/>
      <c r="H94" s="22"/>
      <c r="I94" s="22"/>
      <c r="J94" s="22"/>
      <c r="K94" s="22"/>
      <c r="L94" s="22"/>
      <c r="M94" s="22"/>
      <c r="N94" s="22"/>
      <c r="O94" s="22"/>
      <c r="P94" s="22"/>
      <c r="Q94" s="22"/>
      <c r="R94" s="22"/>
      <c r="S94" s="22"/>
      <c r="T94" s="22"/>
      <c r="U94" s="22"/>
      <c r="V94" s="22"/>
      <c r="W94" s="22"/>
      <c r="X94" s="22"/>
      <c r="Y94" s="22"/>
    </row>
    <row r="95" spans="1:25">
      <c r="D95" s="22"/>
      <c r="E95" s="22"/>
      <c r="F95" s="22"/>
      <c r="G95" s="22"/>
      <c r="H95" s="22"/>
      <c r="I95" s="22"/>
      <c r="J95" s="22"/>
      <c r="K95" s="22"/>
      <c r="L95" s="22"/>
      <c r="M95" s="22"/>
      <c r="N95" s="22"/>
      <c r="O95" s="22"/>
      <c r="P95" s="22"/>
      <c r="Q95" s="22"/>
      <c r="R95" s="22"/>
      <c r="S95" s="22"/>
      <c r="T95" s="22"/>
      <c r="U95" s="22"/>
      <c r="V95" s="22"/>
      <c r="W95" s="22"/>
      <c r="X95" s="22"/>
      <c r="Y95" s="22"/>
    </row>
    <row r="96" spans="1:25">
      <c r="D96" s="22"/>
      <c r="E96" s="22"/>
      <c r="F96" s="22"/>
      <c r="G96" s="22"/>
      <c r="H96" s="22"/>
      <c r="I96" s="22"/>
      <c r="J96" s="22"/>
      <c r="K96" s="22"/>
      <c r="L96" s="22"/>
      <c r="M96" s="22"/>
      <c r="N96" s="22"/>
      <c r="O96" s="22"/>
      <c r="P96" s="22"/>
      <c r="Q96" s="22"/>
      <c r="R96" s="22"/>
      <c r="S96" s="22"/>
      <c r="T96" s="22"/>
      <c r="U96" s="22"/>
      <c r="V96" s="22"/>
      <c r="W96" s="22"/>
      <c r="X96" s="22"/>
      <c r="Y96" s="22"/>
    </row>
    <row r="97" spans="1:25">
      <c r="D97" s="22"/>
      <c r="E97" s="22"/>
      <c r="F97" s="22"/>
      <c r="G97" s="22"/>
      <c r="H97" s="22"/>
      <c r="I97" s="22"/>
      <c r="J97" s="22"/>
      <c r="K97" s="22"/>
      <c r="L97" s="22"/>
      <c r="M97" s="22"/>
      <c r="N97" s="22"/>
      <c r="O97" s="22"/>
      <c r="P97" s="22"/>
      <c r="Q97" s="22"/>
      <c r="R97" s="22"/>
      <c r="S97" s="22"/>
      <c r="T97" s="22"/>
      <c r="U97" s="22"/>
      <c r="V97" s="22"/>
      <c r="W97" s="22"/>
      <c r="X97" s="22"/>
      <c r="Y97" s="22"/>
    </row>
    <row r="98" spans="1:25" ht="15.75" customHeight="1">
      <c r="A98" s="22" t="s">
        <v>83</v>
      </c>
      <c r="B98" s="22"/>
      <c r="C98" s="24" t="s">
        <v>43</v>
      </c>
      <c r="D98" s="24"/>
      <c r="E98" s="5" t="s">
        <v>1</v>
      </c>
      <c r="F98" s="5" t="s">
        <v>84</v>
      </c>
      <c r="G98" s="5" t="s">
        <v>1</v>
      </c>
      <c r="H98" s="5" t="s">
        <v>85</v>
      </c>
      <c r="J98" s="5"/>
      <c r="K98" s="5"/>
      <c r="L98" s="5"/>
      <c r="M98" s="5"/>
      <c r="N98" s="5"/>
      <c r="O98" s="5"/>
      <c r="P98" s="5"/>
    </row>
    <row r="99" spans="1:25">
      <c r="A99" s="22" t="s">
        <v>11</v>
      </c>
      <c r="B99" s="22"/>
    </row>
    <row r="100" spans="1:25" ht="15.75" customHeight="1">
      <c r="A100" s="4" t="s">
        <v>86</v>
      </c>
      <c r="B100" s="22" t="s">
        <v>87</v>
      </c>
      <c r="C100" s="22"/>
      <c r="D100" s="22"/>
      <c r="E100" s="22"/>
      <c r="F100" s="22"/>
      <c r="G100" s="22"/>
      <c r="H100" s="22"/>
      <c r="I100" s="22"/>
      <c r="J100" s="22"/>
      <c r="K100" s="22"/>
      <c r="L100" s="22"/>
      <c r="M100" s="22"/>
      <c r="N100" s="22"/>
      <c r="O100" s="22"/>
      <c r="P100" s="22"/>
      <c r="Q100" s="22"/>
      <c r="R100" s="22"/>
      <c r="S100" s="22"/>
      <c r="T100" s="22"/>
      <c r="U100" s="22"/>
      <c r="V100" s="22"/>
      <c r="W100" s="22"/>
      <c r="X100" s="22"/>
      <c r="Y100" s="22"/>
    </row>
    <row r="101" spans="1:25">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row>
    <row r="102" spans="1:25">
      <c r="A102" s="22" t="s">
        <v>88</v>
      </c>
      <c r="B102" s="22"/>
      <c r="C102" s="38">
        <v>0</v>
      </c>
      <c r="D102" s="38"/>
      <c r="E102" s="38"/>
    </row>
    <row r="104" spans="1:25">
      <c r="A104" s="4" t="s">
        <v>89</v>
      </c>
      <c r="B104" s="22" t="s">
        <v>90</v>
      </c>
      <c r="C104" s="22"/>
      <c r="D104" s="22"/>
      <c r="E104" s="22"/>
      <c r="F104" s="22"/>
      <c r="G104" s="22"/>
      <c r="H104" s="22"/>
      <c r="I104" s="22"/>
      <c r="J104" s="22"/>
      <c r="K104" s="22"/>
      <c r="L104" s="22"/>
      <c r="M104" s="22"/>
      <c r="N104" s="22"/>
      <c r="O104" s="22"/>
      <c r="P104" s="22"/>
      <c r="Q104" s="22"/>
      <c r="R104" s="22"/>
      <c r="S104" s="22"/>
      <c r="T104" s="22"/>
      <c r="U104" s="22"/>
      <c r="V104" s="22"/>
      <c r="W104" s="22"/>
      <c r="X104" s="22"/>
      <c r="Y104" s="22"/>
    </row>
    <row r="105" spans="1:25">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row>
    <row r="106" spans="1:25">
      <c r="A106" s="22" t="s">
        <v>91</v>
      </c>
      <c r="B106" s="22"/>
      <c r="C106" s="38">
        <v>0</v>
      </c>
      <c r="D106" s="38"/>
      <c r="E106" s="38"/>
      <c r="F106" s="38"/>
    </row>
    <row r="107" spans="1:25" ht="15.75" customHeight="1">
      <c r="A107" s="22" t="s">
        <v>92</v>
      </c>
      <c r="B107" s="22"/>
      <c r="C107" s="37">
        <f>D36</f>
        <v>4720.0174080000006</v>
      </c>
      <c r="D107" s="37"/>
      <c r="E107" s="37"/>
      <c r="F107" s="37"/>
      <c r="G107" s="14" t="s">
        <v>1</v>
      </c>
      <c r="H107" s="33">
        <f>C102</f>
        <v>0</v>
      </c>
      <c r="I107" s="33"/>
      <c r="J107" s="15" t="s">
        <v>1</v>
      </c>
      <c r="K107" s="33">
        <f>C106</f>
        <v>0</v>
      </c>
      <c r="L107" s="33"/>
      <c r="M107" s="15" t="s">
        <v>0</v>
      </c>
      <c r="N107" s="25">
        <f>C107*H107*K107</f>
        <v>0</v>
      </c>
      <c r="O107" s="26"/>
      <c r="P107" s="26"/>
      <c r="Q107" s="26"/>
      <c r="R107" s="26"/>
      <c r="S107" s="13"/>
      <c r="T107" s="16"/>
      <c r="U107" s="16"/>
      <c r="V107" s="16"/>
      <c r="W107" s="14"/>
      <c r="X107" s="14"/>
      <c r="Y107" s="14"/>
    </row>
    <row r="109" spans="1:25">
      <c r="A109" s="22" t="s">
        <v>93</v>
      </c>
      <c r="B109" s="22"/>
      <c r="C109" s="22"/>
      <c r="D109" s="22" t="s">
        <v>94</v>
      </c>
      <c r="E109" s="22"/>
      <c r="F109" s="22"/>
      <c r="G109" s="22"/>
      <c r="H109" s="22"/>
      <c r="I109" s="22"/>
      <c r="J109" s="22"/>
      <c r="K109" s="22"/>
      <c r="L109" s="22"/>
      <c r="M109" s="22"/>
      <c r="N109" s="22"/>
      <c r="O109" s="22"/>
      <c r="P109" s="22"/>
      <c r="Q109" s="22"/>
      <c r="R109" s="22"/>
      <c r="S109" s="22"/>
      <c r="T109" s="22"/>
      <c r="U109" s="22"/>
      <c r="V109" s="22"/>
      <c r="W109" s="22"/>
      <c r="X109" s="22"/>
      <c r="Y109" s="22"/>
    </row>
    <row r="110" spans="1:25">
      <c r="D110" s="22"/>
      <c r="E110" s="22"/>
      <c r="F110" s="22"/>
      <c r="G110" s="22"/>
      <c r="H110" s="22"/>
      <c r="I110" s="22"/>
      <c r="J110" s="22"/>
      <c r="K110" s="22"/>
      <c r="L110" s="22"/>
      <c r="M110" s="22"/>
      <c r="N110" s="22"/>
      <c r="O110" s="22"/>
      <c r="P110" s="22"/>
      <c r="Q110" s="22"/>
      <c r="R110" s="22"/>
      <c r="S110" s="22"/>
      <c r="T110" s="22"/>
      <c r="U110" s="22"/>
      <c r="V110" s="22"/>
      <c r="W110" s="22"/>
      <c r="X110" s="22"/>
      <c r="Y110" s="22"/>
    </row>
    <row r="111" spans="1:25">
      <c r="A111" s="22" t="s">
        <v>95</v>
      </c>
      <c r="B111" s="22"/>
      <c r="C111" s="22"/>
      <c r="D111" s="22" t="s">
        <v>96</v>
      </c>
      <c r="E111" s="22"/>
      <c r="F111" s="4" t="s">
        <v>5</v>
      </c>
      <c r="G111" s="22" t="s">
        <v>97</v>
      </c>
      <c r="H111" s="22"/>
      <c r="I111" s="4" t="s">
        <v>5</v>
      </c>
      <c r="J111" s="22" t="s">
        <v>98</v>
      </c>
      <c r="K111" s="22"/>
      <c r="L111" s="22"/>
      <c r="M111" s="4" t="s">
        <v>5</v>
      </c>
      <c r="N111" s="22" t="s">
        <v>99</v>
      </c>
      <c r="O111" s="22"/>
      <c r="P111" s="22"/>
      <c r="Q111" s="4" t="s">
        <v>5</v>
      </c>
      <c r="R111" s="22" t="s">
        <v>100</v>
      </c>
      <c r="S111" s="22"/>
      <c r="T111" s="22"/>
      <c r="U111" s="4" t="s">
        <v>5</v>
      </c>
      <c r="V111" s="4" t="s">
        <v>101</v>
      </c>
      <c r="W111" s="4" t="s">
        <v>1</v>
      </c>
      <c r="X111" s="22" t="s">
        <v>102</v>
      </c>
      <c r="Y111" s="22"/>
    </row>
    <row r="112" spans="1:25">
      <c r="A112" s="22" t="s">
        <v>11</v>
      </c>
      <c r="B112" s="22"/>
    </row>
    <row r="113" spans="1:25">
      <c r="A113" s="22" t="s">
        <v>102</v>
      </c>
      <c r="B113" s="22"/>
      <c r="C113" s="22"/>
      <c r="D113" s="22" t="s">
        <v>103</v>
      </c>
      <c r="E113" s="22"/>
      <c r="F113" s="22"/>
      <c r="G113" s="22"/>
      <c r="H113" s="22"/>
      <c r="I113" s="22"/>
      <c r="J113" s="22"/>
      <c r="K113" s="22"/>
      <c r="L113" s="22"/>
      <c r="M113" s="22"/>
      <c r="N113" s="22"/>
      <c r="O113" s="22"/>
      <c r="P113" s="22"/>
      <c r="Q113" s="22"/>
      <c r="R113" s="22"/>
      <c r="S113" s="22"/>
      <c r="T113" s="22"/>
      <c r="U113" s="22"/>
      <c r="V113" s="22"/>
      <c r="W113" s="22"/>
      <c r="X113" s="22"/>
      <c r="Y113" s="22"/>
    </row>
    <row r="114" spans="1:25">
      <c r="D114" s="22"/>
      <c r="E114" s="22"/>
      <c r="F114" s="22"/>
      <c r="G114" s="22"/>
      <c r="H114" s="22"/>
      <c r="I114" s="22"/>
      <c r="J114" s="22"/>
      <c r="K114" s="22"/>
      <c r="L114" s="22"/>
      <c r="M114" s="22"/>
      <c r="N114" s="22"/>
      <c r="O114" s="22"/>
      <c r="P114" s="22"/>
      <c r="Q114" s="22"/>
      <c r="R114" s="22"/>
      <c r="S114" s="22"/>
      <c r="T114" s="22"/>
      <c r="U114" s="22"/>
      <c r="V114" s="22"/>
      <c r="W114" s="22"/>
      <c r="X114" s="22"/>
      <c r="Y114" s="22"/>
    </row>
    <row r="115" spans="1:25">
      <c r="D115" s="22"/>
      <c r="E115" s="22"/>
      <c r="F115" s="22"/>
      <c r="G115" s="22"/>
      <c r="H115" s="22"/>
      <c r="I115" s="22"/>
      <c r="J115" s="22"/>
      <c r="K115" s="22"/>
      <c r="L115" s="22"/>
      <c r="M115" s="22"/>
      <c r="N115" s="22"/>
      <c r="O115" s="22"/>
      <c r="P115" s="22"/>
      <c r="Q115" s="22"/>
      <c r="R115" s="22"/>
      <c r="S115" s="22"/>
      <c r="T115" s="22"/>
      <c r="U115" s="22"/>
      <c r="V115" s="22"/>
      <c r="W115" s="22"/>
      <c r="X115" s="22"/>
      <c r="Y115" s="22"/>
    </row>
    <row r="116" spans="1:25">
      <c r="D116" s="22"/>
      <c r="E116" s="22"/>
      <c r="F116" s="22"/>
      <c r="G116" s="22"/>
      <c r="H116" s="22"/>
      <c r="I116" s="22"/>
      <c r="J116" s="22"/>
      <c r="K116" s="22"/>
      <c r="L116" s="22"/>
      <c r="M116" s="22"/>
      <c r="N116" s="22"/>
      <c r="O116" s="22"/>
      <c r="P116" s="22"/>
      <c r="Q116" s="22"/>
      <c r="R116" s="22"/>
      <c r="S116" s="22"/>
      <c r="T116" s="22"/>
      <c r="U116" s="22"/>
      <c r="V116" s="22"/>
      <c r="W116" s="22"/>
      <c r="X116" s="22"/>
      <c r="Y116" s="22"/>
    </row>
    <row r="117" spans="1:25">
      <c r="A117" s="22" t="s">
        <v>104</v>
      </c>
      <c r="B117" s="22"/>
      <c r="C117" s="22"/>
      <c r="D117" s="35">
        <f>ROUND(24/354,3)</f>
        <v>6.8000000000000005E-2</v>
      </c>
      <c r="E117" s="35"/>
      <c r="F117" s="35"/>
      <c r="G117" s="35"/>
      <c r="I117" s="36" t="s">
        <v>105</v>
      </c>
      <c r="J117" s="36"/>
      <c r="K117" s="36"/>
      <c r="L117" s="36"/>
      <c r="M117" s="36"/>
      <c r="N117" s="36"/>
      <c r="O117" s="36"/>
      <c r="P117" s="36"/>
      <c r="Q117" s="36"/>
      <c r="R117" s="36"/>
      <c r="S117" s="36"/>
      <c r="T117" s="36"/>
      <c r="U117" s="36"/>
      <c r="V117" s="36"/>
      <c r="W117" s="36"/>
      <c r="X117" s="36"/>
      <c r="Y117" s="36"/>
    </row>
    <row r="118" spans="1:25" s="5" customFormat="1">
      <c r="A118" s="24" t="s">
        <v>95</v>
      </c>
      <c r="B118" s="24"/>
      <c r="C118" s="24"/>
      <c r="D118" s="5" t="s">
        <v>2</v>
      </c>
      <c r="E118" s="34">
        <f>D36</f>
        <v>4720.0174080000006</v>
      </c>
      <c r="F118" s="34"/>
      <c r="G118" s="34"/>
      <c r="H118" s="34"/>
      <c r="I118" s="5" t="s">
        <v>5</v>
      </c>
      <c r="J118" s="23">
        <f>N56</f>
        <v>0</v>
      </c>
      <c r="K118" s="24"/>
      <c r="L118" s="24"/>
      <c r="M118" s="24"/>
      <c r="N118" s="5" t="s">
        <v>5</v>
      </c>
      <c r="O118" s="23">
        <f>O69</f>
        <v>179.36066150400001</v>
      </c>
      <c r="P118" s="24"/>
      <c r="Q118" s="24"/>
      <c r="R118" s="24"/>
      <c r="S118" s="5" t="s">
        <v>5</v>
      </c>
      <c r="T118" s="23">
        <f>O81</f>
        <v>0</v>
      </c>
      <c r="U118" s="24"/>
      <c r="V118" s="24"/>
      <c r="W118" s="24"/>
      <c r="X118" s="5" t="s">
        <v>5</v>
      </c>
    </row>
    <row r="119" spans="1:25" s="5" customFormat="1">
      <c r="D119" s="5" t="s">
        <v>5</v>
      </c>
      <c r="E119" s="23">
        <f>O92</f>
        <v>0</v>
      </c>
      <c r="F119" s="24"/>
      <c r="G119" s="24"/>
      <c r="H119" s="24"/>
      <c r="I119" s="15" t="s">
        <v>5</v>
      </c>
      <c r="J119" s="32">
        <f>N107</f>
        <v>0</v>
      </c>
      <c r="K119" s="33"/>
      <c r="L119" s="33"/>
      <c r="M119" s="33"/>
      <c r="N119" s="14" t="s">
        <v>3</v>
      </c>
      <c r="O119" s="15" t="s">
        <v>1</v>
      </c>
      <c r="P119" s="33">
        <f>D117</f>
        <v>6.8000000000000005E-2</v>
      </c>
      <c r="Q119" s="33"/>
      <c r="R119" s="15" t="s">
        <v>0</v>
      </c>
      <c r="S119" s="25">
        <f>(E118+J118+O118+T118+E119+J119)*P119</f>
        <v>333.15770872627206</v>
      </c>
      <c r="T119" s="26"/>
      <c r="U119" s="26"/>
      <c r="V119" s="26"/>
      <c r="W119" s="26"/>
    </row>
    <row r="120" spans="1:25">
      <c r="I120" s="16"/>
      <c r="J120" s="16"/>
      <c r="K120" s="16"/>
      <c r="L120" s="16"/>
      <c r="M120" s="16"/>
      <c r="N120" s="16"/>
      <c r="O120" s="16"/>
      <c r="P120" s="16"/>
      <c r="Q120" s="16"/>
      <c r="R120" s="16"/>
    </row>
    <row r="121" spans="1: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row>
    <row r="122" spans="1:25">
      <c r="A122" s="24" t="s">
        <v>106</v>
      </c>
      <c r="B122" s="24"/>
      <c r="C122" s="24"/>
      <c r="D122" s="23">
        <f>N56</f>
        <v>0</v>
      </c>
      <c r="E122" s="24"/>
      <c r="F122" s="24"/>
      <c r="G122" s="24"/>
      <c r="H122" s="5" t="s">
        <v>5</v>
      </c>
      <c r="I122" s="23">
        <f>O69</f>
        <v>179.36066150400001</v>
      </c>
      <c r="J122" s="24"/>
      <c r="K122" s="24"/>
      <c r="L122" s="24"/>
      <c r="M122" s="5" t="s">
        <v>5</v>
      </c>
      <c r="N122" s="23">
        <f>O81</f>
        <v>0</v>
      </c>
      <c r="O122" s="24"/>
      <c r="P122" s="24"/>
      <c r="Q122" s="24"/>
      <c r="R122" s="5" t="s">
        <v>5</v>
      </c>
      <c r="S122" s="23">
        <f>O92</f>
        <v>0</v>
      </c>
      <c r="T122" s="24"/>
      <c r="U122" s="24"/>
      <c r="V122" s="24"/>
      <c r="W122" s="5" t="s">
        <v>5</v>
      </c>
      <c r="X122" s="5"/>
      <c r="Y122" s="5"/>
    </row>
    <row r="123" spans="1:25">
      <c r="A123" s="5"/>
      <c r="B123" s="5"/>
      <c r="C123" s="5"/>
      <c r="D123" s="5" t="s">
        <v>5</v>
      </c>
      <c r="E123" s="23">
        <f>S119</f>
        <v>333.15770872627206</v>
      </c>
      <c r="F123" s="24"/>
      <c r="G123" s="24"/>
      <c r="H123" s="24"/>
      <c r="I123" s="5" t="s">
        <v>5</v>
      </c>
      <c r="J123" s="23">
        <f>N107</f>
        <v>0</v>
      </c>
      <c r="K123" s="24"/>
      <c r="L123" s="24"/>
      <c r="M123" s="24"/>
      <c r="N123" s="5" t="s">
        <v>0</v>
      </c>
      <c r="O123" s="25">
        <f>D122+I122+N122+S122+E123+J123</f>
        <v>512.51837023027201</v>
      </c>
      <c r="P123" s="26"/>
      <c r="Q123" s="26"/>
      <c r="R123" s="26"/>
      <c r="S123" s="26"/>
      <c r="T123" s="5"/>
      <c r="U123" s="5"/>
      <c r="V123" s="5"/>
      <c r="W123" s="5"/>
      <c r="X123" s="5"/>
      <c r="Y123" s="5"/>
    </row>
    <row r="125" spans="1:25" ht="15.75" customHeight="1">
      <c r="A125" s="30" t="s">
        <v>34</v>
      </c>
      <c r="B125" s="30"/>
      <c r="C125" s="10" t="s">
        <v>0</v>
      </c>
      <c r="D125" s="28">
        <f>O123</f>
        <v>512.51837023027201</v>
      </c>
      <c r="E125" s="29"/>
      <c r="F125" s="29"/>
      <c r="G125" s="29"/>
      <c r="H125" s="29"/>
      <c r="I125" s="17"/>
    </row>
    <row r="127" spans="1:25">
      <c r="A127" s="22" t="s">
        <v>107</v>
      </c>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row>
    <row r="129" spans="1:25">
      <c r="A129" s="22" t="s">
        <v>108</v>
      </c>
      <c r="B129" s="22"/>
      <c r="C129" s="23">
        <f>D36</f>
        <v>4720.0174080000006</v>
      </c>
      <c r="D129" s="23"/>
      <c r="E129" s="23"/>
      <c r="F129" s="23"/>
      <c r="G129" s="23"/>
      <c r="H129" s="5" t="s">
        <v>5</v>
      </c>
      <c r="I129" s="23">
        <f>D125</f>
        <v>512.51837023027201</v>
      </c>
      <c r="J129" s="24"/>
      <c r="K129" s="24"/>
      <c r="L129" s="24"/>
      <c r="M129" s="5" t="s">
        <v>0</v>
      </c>
      <c r="N129" s="25">
        <f>C129+I129</f>
        <v>5232.5357782302726</v>
      </c>
      <c r="O129" s="26"/>
      <c r="P129" s="26"/>
      <c r="Q129" s="26"/>
      <c r="R129" s="26"/>
    </row>
    <row r="131" spans="1:25">
      <c r="A131" s="27" t="s">
        <v>109</v>
      </c>
      <c r="B131" s="27"/>
      <c r="C131" s="6" t="s">
        <v>0</v>
      </c>
      <c r="D131" s="28">
        <f>N129</f>
        <v>5232.5357782302726</v>
      </c>
      <c r="E131" s="29"/>
      <c r="F131" s="29"/>
      <c r="G131" s="29"/>
      <c r="H131" s="29"/>
    </row>
    <row r="133" spans="1:25">
      <c r="A133" s="31" t="s">
        <v>111</v>
      </c>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row>
    <row r="134" spans="1:2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row>
    <row r="135" spans="1:2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row>
    <row r="136" spans="1:25" ht="52.5" customHeight="1">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row>
    <row r="137" spans="1:25">
      <c r="I137" s="20">
        <f>D131-2.54</f>
        <v>5229.9957782302727</v>
      </c>
      <c r="J137" s="20"/>
      <c r="K137" s="20"/>
      <c r="L137" s="20"/>
      <c r="M137" s="20"/>
      <c r="N137" s="18"/>
    </row>
    <row r="138" spans="1: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s="1" customFormat="1" ht="20.25" customHeight="1">
      <c r="A139" s="19" t="s">
        <v>116</v>
      </c>
      <c r="B139" s="19"/>
      <c r="C139" s="19"/>
      <c r="D139" s="19"/>
      <c r="E139" s="19"/>
      <c r="F139" s="19"/>
      <c r="G139" s="19"/>
      <c r="H139" s="19"/>
      <c r="I139" s="19"/>
      <c r="J139" s="19"/>
      <c r="K139" s="19"/>
      <c r="L139" s="19"/>
      <c r="M139" s="19"/>
      <c r="N139" s="19"/>
      <c r="O139" s="19"/>
      <c r="P139" s="19"/>
    </row>
    <row r="140" spans="1:25" s="1" customFormat="1" ht="14.85" customHeight="1">
      <c r="A140" s="19" t="s">
        <v>4</v>
      </c>
      <c r="B140" s="19"/>
      <c r="C140" s="2"/>
      <c r="D140" s="2"/>
      <c r="E140" s="2"/>
      <c r="F140" s="2"/>
      <c r="G140" s="2"/>
      <c r="H140" s="2"/>
      <c r="I140" s="2"/>
      <c r="J140" s="2"/>
      <c r="K140" s="2"/>
      <c r="L140" s="2"/>
      <c r="M140" s="2"/>
      <c r="N140" s="2"/>
      <c r="O140" s="2"/>
      <c r="P140" s="2"/>
    </row>
    <row r="141" spans="1:25" s="1" customFormat="1" ht="20.25" customHeight="1">
      <c r="A141" s="19"/>
      <c r="B141" s="19"/>
      <c r="C141" s="19"/>
      <c r="D141" s="19"/>
      <c r="E141" s="19"/>
      <c r="F141" s="19"/>
      <c r="G141" s="19"/>
      <c r="H141" s="19"/>
      <c r="I141" s="19"/>
      <c r="J141" s="19"/>
      <c r="K141" s="19"/>
      <c r="L141" s="19"/>
      <c r="M141" s="19"/>
      <c r="N141" s="19"/>
      <c r="O141" s="19"/>
      <c r="P141" s="19"/>
    </row>
    <row r="142" spans="1:25" s="1" customFormat="1" ht="12.4" customHeight="1">
      <c r="A142" s="19"/>
      <c r="B142" s="19"/>
      <c r="C142" s="19"/>
      <c r="D142" s="19"/>
      <c r="E142" s="19"/>
      <c r="F142" s="19"/>
      <c r="G142" s="2"/>
      <c r="H142" s="19"/>
      <c r="I142" s="19"/>
      <c r="J142" s="19"/>
      <c r="K142" s="19"/>
      <c r="L142" s="19"/>
      <c r="M142" s="19"/>
      <c r="N142" s="19"/>
      <c r="O142" s="19"/>
      <c r="P142" s="19"/>
    </row>
    <row r="143" spans="1:25" s="1" customFormat="1" ht="19.5" customHeight="1">
      <c r="A143" s="19"/>
      <c r="B143" s="19"/>
      <c r="C143" s="19"/>
      <c r="D143" s="19"/>
      <c r="E143" s="19"/>
      <c r="F143" s="19"/>
      <c r="G143" s="19"/>
      <c r="H143" s="19"/>
      <c r="I143" s="19"/>
      <c r="J143" s="19"/>
      <c r="K143" s="19"/>
      <c r="L143" s="19"/>
      <c r="M143" s="19"/>
      <c r="N143" s="19"/>
      <c r="O143" s="19"/>
      <c r="P143" s="19"/>
    </row>
    <row r="144" spans="1:25">
      <c r="A144" s="19"/>
      <c r="B144" s="19"/>
    </row>
  </sheetData>
  <mergeCells count="208">
    <mergeCell ref="S5:T5"/>
    <mergeCell ref="A2:Y2"/>
    <mergeCell ref="A4:Y4"/>
    <mergeCell ref="A3:Y3"/>
    <mergeCell ref="A6:Y7"/>
    <mergeCell ref="A8:Y9"/>
    <mergeCell ref="A10:Y10"/>
    <mergeCell ref="A12:B12"/>
    <mergeCell ref="D12:E12"/>
    <mergeCell ref="G12:H12"/>
    <mergeCell ref="A16:Y17"/>
    <mergeCell ref="A18:B18"/>
    <mergeCell ref="D18:E18"/>
    <mergeCell ref="G18:H18"/>
    <mergeCell ref="J18:L18"/>
    <mergeCell ref="B14:C14"/>
    <mergeCell ref="D14:Y14"/>
    <mergeCell ref="B15:C15"/>
    <mergeCell ref="D15:Y15"/>
    <mergeCell ref="A32:C32"/>
    <mergeCell ref="D32:G32"/>
    <mergeCell ref="A19:B19"/>
    <mergeCell ref="C19:Y20"/>
    <mergeCell ref="A21:C21"/>
    <mergeCell ref="D21:I21"/>
    <mergeCell ref="A22:Y24"/>
    <mergeCell ref="A25:B25"/>
    <mergeCell ref="C25:Y27"/>
    <mergeCell ref="A28:C28"/>
    <mergeCell ref="D28:F28"/>
    <mergeCell ref="G28:Y28"/>
    <mergeCell ref="A29:C29"/>
    <mergeCell ref="D29:Y31"/>
    <mergeCell ref="A33:Y33"/>
    <mergeCell ref="A34:B34"/>
    <mergeCell ref="D34:G34"/>
    <mergeCell ref="I34:J34"/>
    <mergeCell ref="L34:M34"/>
    <mergeCell ref="O34:S34"/>
    <mergeCell ref="A36:B36"/>
    <mergeCell ref="D36:H36"/>
    <mergeCell ref="A38:Y39"/>
    <mergeCell ref="A40:C40"/>
    <mergeCell ref="E40:F40"/>
    <mergeCell ref="H40:J40"/>
    <mergeCell ref="L40:N40"/>
    <mergeCell ref="P40:R40"/>
    <mergeCell ref="T40:V40"/>
    <mergeCell ref="X40:Y40"/>
    <mergeCell ref="A41:B41"/>
    <mergeCell ref="A42:B42"/>
    <mergeCell ref="C42:Y43"/>
    <mergeCell ref="A44:B44"/>
    <mergeCell ref="C44:D44"/>
    <mergeCell ref="F44:G44"/>
    <mergeCell ref="I44:J44"/>
    <mergeCell ref="A45:B45"/>
    <mergeCell ref="A46:B46"/>
    <mergeCell ref="C46:Y48"/>
    <mergeCell ref="A49:B49"/>
    <mergeCell ref="C49:F49"/>
    <mergeCell ref="G49:Y49"/>
    <mergeCell ref="K56:L56"/>
    <mergeCell ref="A51:B51"/>
    <mergeCell ref="C51:Y54"/>
    <mergeCell ref="A55:B55"/>
    <mergeCell ref="C55:F55"/>
    <mergeCell ref="N56:R56"/>
    <mergeCell ref="A56:B56"/>
    <mergeCell ref="C56:F56"/>
    <mergeCell ref="H56:I56"/>
    <mergeCell ref="A58:C58"/>
    <mergeCell ref="D58:Y59"/>
    <mergeCell ref="A60:C60"/>
    <mergeCell ref="D60:E60"/>
    <mergeCell ref="G60:H60"/>
    <mergeCell ref="J60:K60"/>
    <mergeCell ref="A66:B66"/>
    <mergeCell ref="C66:Y67"/>
    <mergeCell ref="A68:C68"/>
    <mergeCell ref="D68:G68"/>
    <mergeCell ref="A61:B61"/>
    <mergeCell ref="A62:B62"/>
    <mergeCell ref="C62:Y64"/>
    <mergeCell ref="A65:C65"/>
    <mergeCell ref="D65:G65"/>
    <mergeCell ref="H65:Y65"/>
    <mergeCell ref="A74:B74"/>
    <mergeCell ref="A75:C75"/>
    <mergeCell ref="D75:Y76"/>
    <mergeCell ref="I69:J69"/>
    <mergeCell ref="L69:M69"/>
    <mergeCell ref="O69:S69"/>
    <mergeCell ref="T69:V69"/>
    <mergeCell ref="A69:C69"/>
    <mergeCell ref="D69:G69"/>
    <mergeCell ref="A71:C71"/>
    <mergeCell ref="D71:Y72"/>
    <mergeCell ref="A73:C73"/>
    <mergeCell ref="D73:E73"/>
    <mergeCell ref="G73:I73"/>
    <mergeCell ref="K73:M73"/>
    <mergeCell ref="A77:C77"/>
    <mergeCell ref="D77:E77"/>
    <mergeCell ref="F77:Y77"/>
    <mergeCell ref="D78:Y79"/>
    <mergeCell ref="A80:C80"/>
    <mergeCell ref="D80:G80"/>
    <mergeCell ref="A78:C78"/>
    <mergeCell ref="W81:Y81"/>
    <mergeCell ref="A81:C81"/>
    <mergeCell ref="D81:G81"/>
    <mergeCell ref="I81:J81"/>
    <mergeCell ref="L81:M81"/>
    <mergeCell ref="O81:S81"/>
    <mergeCell ref="T81:V81"/>
    <mergeCell ref="A83:C83"/>
    <mergeCell ref="D83:Y83"/>
    <mergeCell ref="A84:C84"/>
    <mergeCell ref="D84:E84"/>
    <mergeCell ref="G84:I84"/>
    <mergeCell ref="K84:M84"/>
    <mergeCell ref="A85:B85"/>
    <mergeCell ref="A86:C86"/>
    <mergeCell ref="D86:Y87"/>
    <mergeCell ref="A88:C88"/>
    <mergeCell ref="D88:E88"/>
    <mergeCell ref="F88:Y88"/>
    <mergeCell ref="A99:B99"/>
    <mergeCell ref="A89:C89"/>
    <mergeCell ref="D89:Y90"/>
    <mergeCell ref="A91:C91"/>
    <mergeCell ref="D91:G91"/>
    <mergeCell ref="A92:C92"/>
    <mergeCell ref="D92:G92"/>
    <mergeCell ref="I92:J92"/>
    <mergeCell ref="L92:M92"/>
    <mergeCell ref="O92:S92"/>
    <mergeCell ref="W92:Y92"/>
    <mergeCell ref="A94:C94"/>
    <mergeCell ref="D94:Y97"/>
    <mergeCell ref="A98:B98"/>
    <mergeCell ref="C98:D98"/>
    <mergeCell ref="T92:V92"/>
    <mergeCell ref="N107:R107"/>
    <mergeCell ref="A109:C109"/>
    <mergeCell ref="D109:Y110"/>
    <mergeCell ref="B100:Y101"/>
    <mergeCell ref="A102:B102"/>
    <mergeCell ref="C102:E102"/>
    <mergeCell ref="B104:Y105"/>
    <mergeCell ref="A106:B106"/>
    <mergeCell ref="C106:F106"/>
    <mergeCell ref="A107:B107"/>
    <mergeCell ref="C107:F107"/>
    <mergeCell ref="H107:I107"/>
    <mergeCell ref="K107:L107"/>
    <mergeCell ref="A111:C111"/>
    <mergeCell ref="D111:E111"/>
    <mergeCell ref="G111:H111"/>
    <mergeCell ref="J111:L111"/>
    <mergeCell ref="A118:C118"/>
    <mergeCell ref="E118:H118"/>
    <mergeCell ref="J118:M118"/>
    <mergeCell ref="N111:P111"/>
    <mergeCell ref="A117:C117"/>
    <mergeCell ref="D117:G117"/>
    <mergeCell ref="I117:Y117"/>
    <mergeCell ref="R111:T111"/>
    <mergeCell ref="X111:Y111"/>
    <mergeCell ref="A112:B112"/>
    <mergeCell ref="S122:V122"/>
    <mergeCell ref="E123:H123"/>
    <mergeCell ref="J123:M123"/>
    <mergeCell ref="A113:C113"/>
    <mergeCell ref="D113:Y116"/>
    <mergeCell ref="T118:W118"/>
    <mergeCell ref="E119:H119"/>
    <mergeCell ref="J119:M119"/>
    <mergeCell ref="P119:Q119"/>
    <mergeCell ref="S119:W119"/>
    <mergeCell ref="A125:B125"/>
    <mergeCell ref="D125:H125"/>
    <mergeCell ref="A133:Y136"/>
    <mergeCell ref="O118:R118"/>
    <mergeCell ref="A127:Y127"/>
    <mergeCell ref="A121:Y121"/>
    <mergeCell ref="A122:C122"/>
    <mergeCell ref="D122:G122"/>
    <mergeCell ref="I122:L122"/>
    <mergeCell ref="N122:Q122"/>
    <mergeCell ref="I137:M137"/>
    <mergeCell ref="A138:Y138"/>
    <mergeCell ref="A1:Y1"/>
    <mergeCell ref="A129:B129"/>
    <mergeCell ref="C129:G129"/>
    <mergeCell ref="I129:L129"/>
    <mergeCell ref="N129:R129"/>
    <mergeCell ref="A131:B131"/>
    <mergeCell ref="D131:H131"/>
    <mergeCell ref="O123:S123"/>
    <mergeCell ref="A144:B144"/>
    <mergeCell ref="A140:B140"/>
    <mergeCell ref="A139:P139"/>
    <mergeCell ref="A142:F142"/>
    <mergeCell ref="H142:P142"/>
    <mergeCell ref="A141:P141"/>
    <mergeCell ref="A143:P143"/>
  </mergeCells>
  <phoneticPr fontId="0" type="noConversion"/>
  <pageMargins left="0.7" right="0.7" top="0.75" bottom="0.75" header="0.3" footer="0.3"/>
  <pageSetup paperSize="9" scale="75" orientation="portrait" r:id="rId1"/>
  <rowBreaks count="2" manualBreakCount="2">
    <brk id="57" max="25" man="1"/>
    <brk id="108"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ЗП</vt:lpstr>
      <vt:lpstr>ЗП!Область_печати</vt:lpstr>
    </vt:vector>
  </TitlesOfParts>
  <Company>RePack by SPecialiST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dc:creator>
  <cp:lastModifiedBy>User10</cp:lastModifiedBy>
  <cp:lastPrinted>2018-02-08T08:25:15Z</cp:lastPrinted>
  <dcterms:created xsi:type="dcterms:W3CDTF">2016-09-15T05:39:08Z</dcterms:created>
  <dcterms:modified xsi:type="dcterms:W3CDTF">2018-02-08T08:25:31Z</dcterms:modified>
</cp:coreProperties>
</file>