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Лист1" sheetId="1" r:id="rId1"/>
  </sheets>
  <definedNames>
    <definedName name="_xlnm.Print_Area" localSheetId="0">Лист1!$A$1:$I$118</definedName>
  </definedNames>
  <calcPr calcId="124519" refMode="R1C1"/>
</workbook>
</file>

<file path=xl/calcChain.xml><?xml version="1.0" encoding="utf-8"?>
<calcChain xmlns="http://schemas.openxmlformats.org/spreadsheetml/2006/main">
  <c r="H117" i="1"/>
  <c r="I117"/>
  <c r="H111"/>
  <c r="I111"/>
  <c r="G111"/>
  <c r="H107"/>
  <c r="I107"/>
  <c r="G107"/>
  <c r="I12" l="1"/>
  <c r="I88" l="1"/>
  <c r="I87"/>
  <c r="I86"/>
  <c r="I85"/>
  <c r="I84"/>
  <c r="I83"/>
  <c r="I11" l="1"/>
  <c r="I10" l="1"/>
  <c r="H16" l="1"/>
  <c r="I15"/>
  <c r="I16" l="1"/>
  <c r="G43" l="1"/>
  <c r="H43"/>
  <c r="I43"/>
  <c r="H13"/>
  <c r="I13"/>
  <c r="G13"/>
  <c r="H94" l="1"/>
  <c r="I94"/>
  <c r="G94"/>
  <c r="H80"/>
  <c r="I80"/>
  <c r="G80"/>
  <c r="H56"/>
  <c r="I56"/>
  <c r="G56"/>
  <c r="H25"/>
  <c r="I25"/>
  <c r="G25"/>
  <c r="H17" l="1"/>
  <c r="I17"/>
  <c r="G17"/>
  <c r="H8" l="1"/>
  <c r="I8"/>
  <c r="G8"/>
</calcChain>
</file>

<file path=xl/sharedStrings.xml><?xml version="1.0" encoding="utf-8"?>
<sst xmlns="http://schemas.openxmlformats.org/spreadsheetml/2006/main" count="226" uniqueCount="127">
  <si>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</si>
  <si>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</si>
  <si>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</si>
  <si>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</si>
  <si>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</si>
  <si>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</si>
  <si>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</si>
  <si>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</si>
  <si>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</si>
  <si>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ВАСИЛІВСЬКА СІЛЬСЬКА РАДА</t>
  </si>
  <si>
    <t>ОЧЕРЕТУВАТСЬКА СІЛЬСЬКА РАДА</t>
  </si>
  <si>
    <t>РАЗОМ</t>
  </si>
  <si>
    <t>КРИВОРУДСЬКА СІЛЬСЬКА РАДА</t>
  </si>
  <si>
    <t>БОГДАНІВСЬКА СІЛЬСЬКА РАДА</t>
  </si>
  <si>
    <t>БІЛЯКІВСЬКА СІЛЬСЬКА РАДА</t>
  </si>
  <si>
    <t>Один виміру</t>
  </si>
  <si>
    <t>шт.</t>
  </si>
  <si>
    <t>УСТИМІВСЬКА СІЛЬСЬКА РАДА</t>
  </si>
  <si>
    <t>РОКИТІВСЬКА СІЛЬСЬКА РАДА</t>
  </si>
  <si>
    <t>ЗАЇЧИНСЬКА СІЛЬСЬКА РАДА</t>
  </si>
  <si>
    <t>Реконструкція приміщення гаража</t>
  </si>
  <si>
    <t>Забор     металічний (контора)</t>
  </si>
  <si>
    <t>Льодник</t>
  </si>
  <si>
    <t>Погріб</t>
  </si>
  <si>
    <t>Паливний склад</t>
  </si>
  <si>
    <t>Ворота металеві</t>
  </si>
  <si>
    <t>Забор металічний</t>
  </si>
  <si>
    <t>Стовпчики</t>
  </si>
  <si>
    <t>Колодязь</t>
  </si>
  <si>
    <t>Котел КЧМ сільрада</t>
  </si>
  <si>
    <t>Котел Маяк  (амбулаторія)</t>
  </si>
  <si>
    <t>Технічна документація право власності(сільська рада,СБК,буд.пристар.)</t>
  </si>
  <si>
    <t>Ел.лічильник(будин.пристар.)</t>
  </si>
  <si>
    <t>18.58</t>
  </si>
  <si>
    <t>Димохід</t>
  </si>
  <si>
    <t xml:space="preserve">Радіатори </t>
  </si>
  <si>
    <t>Крильце</t>
  </si>
  <si>
    <t>Електролічильник</t>
  </si>
  <si>
    <t>Забор металевий(біля колодязя)</t>
  </si>
  <si>
    <t>секції</t>
  </si>
  <si>
    <t>Технічна документація адміністративно-побутової будівлі</t>
  </si>
  <si>
    <t>Проект на капітальний ремонт покрівлі адмін. центру</t>
  </si>
  <si>
    <t>Скамейки</t>
  </si>
  <si>
    <t>1113600131-134</t>
  </si>
  <si>
    <t>Стенд металевий</t>
  </si>
  <si>
    <t>Урни залізобетонні</t>
  </si>
  <si>
    <t>1113600136-137</t>
  </si>
  <si>
    <t>Цвіточники залізобетонні</t>
  </si>
  <si>
    <t>1113600138-143</t>
  </si>
  <si>
    <t>Європаркан (секції)ФП</t>
  </si>
  <si>
    <t>Європаркан (стовпці)ФП</t>
  </si>
  <si>
    <t>Ворота металеві (ФП)</t>
  </si>
  <si>
    <t>Технічна документація ФАП Тройняки</t>
  </si>
  <si>
    <t>Технічна документація «Баня»</t>
  </si>
  <si>
    <t>Технічна документація ФАП Заїчинці</t>
  </si>
  <si>
    <t>Технічна документація Заїчинці сарай</t>
  </si>
  <si>
    <t xml:space="preserve">Зруб декоративний </t>
  </si>
  <si>
    <t>Дах декоративний</t>
  </si>
  <si>
    <t>Стойки декоративного зруба</t>
  </si>
  <si>
    <t>Плитка тротуарна з бардюрами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</si>
  <si>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</si>
  <si>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Насос церкуляції води</t>
  </si>
  <si>
    <t>Насосна станція</t>
  </si>
  <si>
    <t>Бесітка</t>
  </si>
  <si>
    <t>Вільнянська школа вул.Демченко,10</t>
  </si>
  <si>
    <t>103148-1</t>
  </si>
  <si>
    <t>Проект док-ція Єгорівка ФАП</t>
  </si>
  <si>
    <t>Проектно кошт роб ФАП</t>
  </si>
  <si>
    <t>Вогнегасник (зал засідань)</t>
  </si>
  <si>
    <t>Реле керув.насос Оптіма (адмін.прим.)</t>
  </si>
  <si>
    <t>Насос Махіма 1,3 (адм.прим.)</t>
  </si>
  <si>
    <t>Електролічильник НьК210 (адм.прим.)</t>
  </si>
  <si>
    <t>Захисні ролети (адм.прим.):</t>
  </si>
  <si>
    <t>Перила з нерж сталі (коридор)</t>
  </si>
  <si>
    <t xml:space="preserve"> сірі касета 960*2000 ролети</t>
  </si>
  <si>
    <t>сірі касета 1570*2000 ролети</t>
  </si>
  <si>
    <t>сірі касета 1580*1560</t>
  </si>
  <si>
    <t xml:space="preserve">Технічний паспорт на громадський будинок  Сільська рада </t>
  </si>
  <si>
    <t xml:space="preserve">секції європаркану сільська рада </t>
  </si>
  <si>
    <t>11130042-11130075</t>
  </si>
  <si>
    <t xml:space="preserve">стовпці  сільська рада </t>
  </si>
  <si>
    <t>11130076-11130092</t>
  </si>
  <si>
    <t xml:space="preserve">стовпці малі сільська рада </t>
  </si>
  <si>
    <t>11130093-11130096</t>
  </si>
  <si>
    <t xml:space="preserve">шари на стовпці сільська рада </t>
  </si>
  <si>
    <t>11130097-11130116</t>
  </si>
  <si>
    <t>туалет деревьяний   сільська рада</t>
  </si>
  <si>
    <t>електролічильник  сільська рада</t>
  </si>
  <si>
    <t>Приміщення школи Калинівка</t>
  </si>
  <si>
    <t>Паркан метал школа Калинівка</t>
  </si>
  <si>
    <t>10130003-10130088</t>
  </si>
  <si>
    <t>Приміщення Н-Петрівський ФП</t>
  </si>
  <si>
    <t>Приміщення Калинівка ФП</t>
  </si>
  <si>
    <t>Вивіска сільська рада</t>
  </si>
  <si>
    <t>Тех.док.Очеретуватського ФАПу</t>
  </si>
  <si>
    <t xml:space="preserve">      шт</t>
  </si>
  <si>
    <t>200.00</t>
  </si>
  <si>
    <t>-</t>
  </si>
  <si>
    <t>1884.00</t>
  </si>
  <si>
    <t>Забір металевий</t>
  </si>
  <si>
    <t>планиць</t>
  </si>
  <si>
    <t>Туалет лікарня</t>
  </si>
  <si>
    <t>Котел твердопаливний  лік.</t>
  </si>
  <si>
    <t>Нежитлова будівля за адресою:с. Вербки, вул Садова,8 :</t>
  </si>
  <si>
    <t>Будинок школи 1964рік</t>
  </si>
  <si>
    <t>Сарай 1964</t>
  </si>
  <si>
    <t>Кочегарка 1964р.</t>
  </si>
  <si>
    <t>Убиральна 2008</t>
  </si>
  <si>
    <t>Огорожа</t>
  </si>
  <si>
    <t>Спортмайданчик 2008р.</t>
  </si>
  <si>
    <t>Теплогенераторна</t>
  </si>
  <si>
    <t>Їдальня  1964р,</t>
  </si>
  <si>
    <t>Нежитлова будівля "Побутсервіс" 1972р.</t>
  </si>
  <si>
    <t>Колодязь В.Поділ</t>
  </si>
  <si>
    <t>Криниця Липняги</t>
  </si>
  <si>
    <t>котел  "Кольвітер"</t>
  </si>
  <si>
    <t>котел  "Кольвітер"1</t>
  </si>
  <si>
    <t>Конвектор газовий ФАП с. Вереміївка</t>
  </si>
  <si>
    <t>101420016</t>
  </si>
  <si>
    <t>Котел  КЧМ-2 ЛУЧ</t>
  </si>
  <si>
    <t>Паркан металевий</t>
  </si>
  <si>
    <t>Державний   акт земл   вул Леніна  44а</t>
  </si>
  <si>
    <t>від 28.05.2021 року</t>
  </si>
  <si>
    <t>Додаток 1 до рішення третьої сесії восьмого скликання сесії Семенівської селищної ради</t>
  </si>
  <si>
    <t>Котел АОТГ ФП с. Тарасівка</t>
  </si>
  <si>
    <t>Лічильник тепловий ФП.с.Тарасівка</t>
  </si>
  <si>
    <t>Автоматика АОБГ 202 ФП.с. Тарасівка</t>
  </si>
</sst>
</file>

<file path=xl/styles.xml><?xml version="1.0" encoding="utf-8"?>
<styleSheet xmlns="http://schemas.openxmlformats.org/spreadsheetml/2006/main">
  <numFmts count="1">
    <numFmt numFmtId="41" formatCode="_-* #,##0\ _₽_-;\-* #,##0\ _₽_-;_-* &quot;-&quot;\ _₽_-;_-@_-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1" fontId="9" fillId="0" borderId="0" applyFont="0" applyFill="0" applyBorder="0" applyAlignment="0" applyProtection="0"/>
  </cellStyleXfs>
  <cellXfs count="93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/>
    </xf>
    <xf numFmtId="0" fontId="8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center"/>
    </xf>
    <xf numFmtId="0" fontId="0" fillId="2" borderId="5" xfId="0" applyFill="1" applyBorder="1"/>
    <xf numFmtId="0" fontId="12" fillId="2" borderId="5" xfId="0" applyFont="1" applyFill="1" applyBorder="1" applyAlignment="1">
      <alignment horizontal="left" wrapText="1"/>
    </xf>
    <xf numFmtId="0" fontId="1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41" fontId="7" fillId="2" borderId="5" xfId="2" applyFont="1" applyFill="1" applyBorder="1" applyAlignment="1">
      <alignment horizontal="center" wrapText="1"/>
    </xf>
    <xf numFmtId="41" fontId="7" fillId="2" borderId="5" xfId="2" applyFont="1" applyFill="1" applyBorder="1" applyAlignment="1">
      <alignment wrapText="1"/>
    </xf>
    <xf numFmtId="41" fontId="1" fillId="2" borderId="5" xfId="2" applyFont="1" applyFill="1" applyBorder="1" applyAlignment="1">
      <alignment horizontal="center" vertical="center" wrapText="1"/>
    </xf>
    <xf numFmtId="41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0" fontId="10" fillId="2" borderId="10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0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/>
    <xf numFmtId="0" fontId="7" fillId="2" borderId="0" xfId="0" applyFont="1" applyFill="1"/>
    <xf numFmtId="0" fontId="0" fillId="2" borderId="5" xfId="0" applyFill="1" applyBorder="1" applyAlignment="1">
      <alignment horizontal="center"/>
    </xf>
    <xf numFmtId="0" fontId="7" fillId="2" borderId="5" xfId="0" applyFont="1" applyFill="1" applyBorder="1" applyAlignment="1">
      <alignment horizontal="left"/>
    </xf>
    <xf numFmtId="41" fontId="7" fillId="2" borderId="8" xfId="2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/>
    </xf>
    <xf numFmtId="2" fontId="14" fillId="2" borderId="5" xfId="0" applyNumberFormat="1" applyFont="1" applyFill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 wrapText="1"/>
    </xf>
    <xf numFmtId="2" fontId="7" fillId="2" borderId="5" xfId="2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10" fillId="2" borderId="10" xfId="0" applyNumberFormat="1" applyFont="1" applyFill="1" applyBorder="1" applyAlignment="1">
      <alignment horizontal="center" vertical="center" wrapText="1"/>
    </xf>
    <xf numFmtId="2" fontId="9" fillId="2" borderId="10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/>
    </xf>
    <xf numFmtId="2" fontId="16" fillId="2" borderId="5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17" fillId="0" borderId="4" xfId="0" applyFont="1" applyBorder="1" applyAlignment="1"/>
    <xf numFmtId="0" fontId="17" fillId="0" borderId="8" xfId="0" applyFont="1" applyBorder="1" applyAlignment="1"/>
    <xf numFmtId="2" fontId="19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 vertical="center"/>
    </xf>
    <xf numFmtId="0" fontId="7" fillId="2" borderId="13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horizontal="center" wrapText="1"/>
    </xf>
    <xf numFmtId="0" fontId="7" fillId="2" borderId="15" xfId="0" applyFont="1" applyFill="1" applyBorder="1" applyAlignment="1">
      <alignment horizontal="center" wrapText="1"/>
    </xf>
  </cellXfs>
  <cellStyles count="3">
    <cellStyle name="Обычный" xfId="0" builtinId="0"/>
    <cellStyle name="Обычный 4" xfId="1"/>
    <cellStyle name="Финансовый [0]" xfId="2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085850" y="3066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81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085850" y="3085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93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736600" y="193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94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736600" y="19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736600" y="193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108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736600" y="19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118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736600" y="2189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111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714375" y="24780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118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118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118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118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8"/>
  <sheetViews>
    <sheetView tabSelected="1" view="pageBreakPreview" topLeftCell="A4" zoomScale="60" workbookViewId="0">
      <selection activeCell="B114" sqref="B114"/>
    </sheetView>
  </sheetViews>
  <sheetFormatPr defaultRowHeight="12.75"/>
  <cols>
    <col min="1" max="1" width="10.7109375" style="38" customWidth="1"/>
    <col min="2" max="2" width="49.85546875" style="2" customWidth="1"/>
    <col min="3" max="3" width="18.85546875" style="1" customWidth="1"/>
    <col min="4" max="4" width="22" style="1" customWidth="1"/>
    <col min="5" max="5" width="9.140625" style="1"/>
    <col min="6" max="6" width="10.42578125" style="1" customWidth="1"/>
    <col min="7" max="7" width="12.7109375" style="54" customWidth="1"/>
    <col min="8" max="8" width="15" style="54" customWidth="1"/>
    <col min="9" max="9" width="12.5703125" style="54" customWidth="1"/>
  </cols>
  <sheetData>
    <row r="1" spans="1:9">
      <c r="B1" s="89" t="s">
        <v>123</v>
      </c>
      <c r="C1" s="89"/>
      <c r="D1" s="89"/>
      <c r="E1" s="89"/>
      <c r="F1" s="89"/>
      <c r="G1" s="89"/>
      <c r="H1" s="89"/>
      <c r="I1" s="89"/>
    </row>
    <row r="2" spans="1:9">
      <c r="B2" s="89" t="s">
        <v>122</v>
      </c>
      <c r="C2" s="89"/>
      <c r="D2" s="89"/>
      <c r="E2" s="89"/>
      <c r="F2" s="89"/>
      <c r="G2" s="89"/>
      <c r="H2" s="89"/>
      <c r="I2" s="89"/>
    </row>
    <row r="3" spans="1:9" ht="13.5" thickBot="1"/>
    <row r="4" spans="1:9" ht="79.5" thickBot="1">
      <c r="A4" s="39" t="s">
        <v>0</v>
      </c>
      <c r="B4" s="3" t="s">
        <v>1</v>
      </c>
      <c r="C4" s="3" t="s">
        <v>2</v>
      </c>
      <c r="D4" s="3" t="s">
        <v>3</v>
      </c>
      <c r="E4" s="3" t="s">
        <v>15</v>
      </c>
      <c r="F4" s="3" t="s">
        <v>4</v>
      </c>
      <c r="G4" s="55" t="s">
        <v>5</v>
      </c>
      <c r="H4" s="55" t="s">
        <v>6</v>
      </c>
      <c r="I4" s="55" t="s">
        <v>7</v>
      </c>
    </row>
    <row r="5" spans="1:9" ht="16.5" customHeight="1">
      <c r="A5" s="86" t="s">
        <v>9</v>
      </c>
      <c r="B5" s="87"/>
      <c r="C5" s="87"/>
      <c r="D5" s="87"/>
      <c r="E5" s="87"/>
      <c r="F5" s="87"/>
      <c r="G5" s="87"/>
      <c r="H5" s="87"/>
      <c r="I5" s="88"/>
    </row>
    <row r="6" spans="1:9" ht="16.5" thickBot="1">
      <c r="A6" s="40">
        <v>1013</v>
      </c>
      <c r="B6" s="5" t="s">
        <v>20</v>
      </c>
      <c r="C6" s="4">
        <v>2017</v>
      </c>
      <c r="D6" s="4"/>
      <c r="E6" s="4" t="s">
        <v>8</v>
      </c>
      <c r="F6" s="4">
        <v>1</v>
      </c>
      <c r="G6" s="56">
        <v>188795</v>
      </c>
      <c r="H6" s="56">
        <v>12272</v>
      </c>
      <c r="I6" s="56">
        <v>176523</v>
      </c>
    </row>
    <row r="7" spans="1:9" ht="15.75" thickBot="1">
      <c r="A7" s="6"/>
      <c r="B7" s="7"/>
      <c r="C7" s="8"/>
      <c r="D7" s="9"/>
      <c r="E7" s="8"/>
      <c r="F7" s="8"/>
      <c r="G7" s="57"/>
      <c r="H7" s="57"/>
      <c r="I7" s="58"/>
    </row>
    <row r="8" spans="1:9" ht="16.5" thickBot="1">
      <c r="A8" s="83" t="s">
        <v>11</v>
      </c>
      <c r="B8" s="84"/>
      <c r="C8" s="85"/>
      <c r="D8" s="10"/>
      <c r="E8" s="10"/>
      <c r="F8" s="10"/>
      <c r="G8" s="59">
        <f>SUM(G6:G7)</f>
        <v>188795</v>
      </c>
      <c r="H8" s="59">
        <f>SUM(H6:H7)</f>
        <v>12272</v>
      </c>
      <c r="I8" s="59">
        <f>SUM(I6:I7)</f>
        <v>176523</v>
      </c>
    </row>
    <row r="9" spans="1:9" ht="15.75">
      <c r="A9" s="86" t="s">
        <v>10</v>
      </c>
      <c r="B9" s="87"/>
      <c r="C9" s="87"/>
      <c r="D9" s="87"/>
      <c r="E9" s="87"/>
      <c r="F9" s="87"/>
      <c r="G9" s="87"/>
      <c r="H9" s="87"/>
      <c r="I9" s="88"/>
    </row>
    <row r="10" spans="1:9" ht="15">
      <c r="A10" s="41">
        <v>1013</v>
      </c>
      <c r="B10" s="12" t="s">
        <v>63</v>
      </c>
      <c r="C10" s="11">
        <v>1982</v>
      </c>
      <c r="D10" s="11">
        <v>1031006</v>
      </c>
      <c r="E10" s="11" t="s">
        <v>8</v>
      </c>
      <c r="F10" s="11">
        <v>1</v>
      </c>
      <c r="G10" s="60">
        <v>200</v>
      </c>
      <c r="H10" s="60">
        <v>200</v>
      </c>
      <c r="I10" s="60">
        <f t="shared" ref="I10:I11" si="0">G10-H10</f>
        <v>0</v>
      </c>
    </row>
    <row r="11" spans="1:9" ht="15">
      <c r="A11" s="41">
        <v>1013</v>
      </c>
      <c r="B11" s="12" t="s">
        <v>64</v>
      </c>
      <c r="C11" s="11">
        <v>1967</v>
      </c>
      <c r="D11" s="11" t="s">
        <v>65</v>
      </c>
      <c r="E11" s="11" t="s">
        <v>8</v>
      </c>
      <c r="F11" s="11">
        <v>1</v>
      </c>
      <c r="G11" s="60">
        <v>14829</v>
      </c>
      <c r="H11" s="60">
        <v>14829</v>
      </c>
      <c r="I11" s="60">
        <f t="shared" si="0"/>
        <v>0</v>
      </c>
    </row>
    <row r="12" spans="1:9" ht="13.5" thickBot="1">
      <c r="A12" s="34">
        <v>1018</v>
      </c>
      <c r="B12" s="13" t="s">
        <v>94</v>
      </c>
      <c r="C12" s="44">
        <v>2005</v>
      </c>
      <c r="D12" s="44">
        <v>10920001</v>
      </c>
      <c r="E12" s="44" t="s">
        <v>8</v>
      </c>
      <c r="F12" s="44">
        <v>1</v>
      </c>
      <c r="G12" s="61">
        <v>374</v>
      </c>
      <c r="H12" s="61"/>
      <c r="I12" s="61">
        <f>G12-H12</f>
        <v>374</v>
      </c>
    </row>
    <row r="13" spans="1:9" ht="16.5" thickBot="1">
      <c r="A13" s="83" t="s">
        <v>11</v>
      </c>
      <c r="B13" s="84"/>
      <c r="C13" s="85"/>
      <c r="D13" s="10"/>
      <c r="E13" s="10"/>
      <c r="F13" s="10"/>
      <c r="G13" s="59">
        <f>SUM(G10:G12)</f>
        <v>15403</v>
      </c>
      <c r="H13" s="59">
        <f>SUM(H10:H12)</f>
        <v>15029</v>
      </c>
      <c r="I13" s="59">
        <f>SUM(I10:I12)</f>
        <v>374</v>
      </c>
    </row>
    <row r="14" spans="1:9" ht="15.75">
      <c r="A14" s="86" t="s">
        <v>13</v>
      </c>
      <c r="B14" s="87"/>
      <c r="C14" s="87"/>
      <c r="D14" s="87"/>
      <c r="E14" s="87"/>
      <c r="F14" s="87"/>
      <c r="G14" s="87"/>
      <c r="H14" s="87"/>
      <c r="I14" s="88"/>
    </row>
    <row r="15" spans="1:9" ht="15">
      <c r="A15" s="42">
        <v>1019</v>
      </c>
      <c r="B15" s="14" t="s">
        <v>36</v>
      </c>
      <c r="C15" s="15"/>
      <c r="D15" s="15">
        <v>101910001</v>
      </c>
      <c r="E15" s="16"/>
      <c r="F15" s="17">
        <v>1</v>
      </c>
      <c r="G15" s="18">
        <v>1790</v>
      </c>
      <c r="H15" s="62"/>
      <c r="I15" s="19">
        <f t="shared" ref="I15" si="1">G15</f>
        <v>1790</v>
      </c>
    </row>
    <row r="16" spans="1:9" ht="15.75" thickBot="1">
      <c r="A16" s="42">
        <v>1113</v>
      </c>
      <c r="B16" s="14" t="s">
        <v>37</v>
      </c>
      <c r="C16" s="15"/>
      <c r="D16" s="15">
        <v>1113</v>
      </c>
      <c r="E16" s="16"/>
      <c r="F16" s="17">
        <v>1</v>
      </c>
      <c r="G16" s="18">
        <v>640</v>
      </c>
      <c r="H16" s="62">
        <f>G16/2</f>
        <v>320</v>
      </c>
      <c r="I16" s="19">
        <f>G16-H16</f>
        <v>320</v>
      </c>
    </row>
    <row r="17" spans="1:9" ht="16.5" thickBot="1">
      <c r="A17" s="83" t="s">
        <v>11</v>
      </c>
      <c r="B17" s="84"/>
      <c r="C17" s="85"/>
      <c r="D17" s="10"/>
      <c r="E17" s="10"/>
      <c r="F17" s="10"/>
      <c r="G17" s="59">
        <f>SUM(G15:G16)</f>
        <v>2430</v>
      </c>
      <c r="H17" s="59">
        <f>SUM(H15:H16)</f>
        <v>320</v>
      </c>
      <c r="I17" s="59">
        <f>SUM(I15:I16)</f>
        <v>2110</v>
      </c>
    </row>
    <row r="18" spans="1:9" ht="15.75">
      <c r="A18" s="86" t="s">
        <v>12</v>
      </c>
      <c r="B18" s="87"/>
      <c r="C18" s="87"/>
      <c r="D18" s="87"/>
      <c r="E18" s="87"/>
      <c r="F18" s="87"/>
      <c r="G18" s="87"/>
      <c r="H18" s="87"/>
      <c r="I18" s="88"/>
    </row>
    <row r="19" spans="1:9" ht="15">
      <c r="A19" s="20">
        <v>1013</v>
      </c>
      <c r="B19" s="21" t="s">
        <v>101</v>
      </c>
      <c r="C19" s="22">
        <v>1980</v>
      </c>
      <c r="D19" s="23">
        <v>10130014</v>
      </c>
      <c r="E19" s="36" t="s">
        <v>95</v>
      </c>
      <c r="F19" s="23">
        <v>1</v>
      </c>
      <c r="G19" s="63" t="s">
        <v>96</v>
      </c>
      <c r="H19" s="63">
        <v>200</v>
      </c>
      <c r="I19" s="63" t="s">
        <v>97</v>
      </c>
    </row>
    <row r="20" spans="1:9" ht="15">
      <c r="A20" s="20">
        <v>1013</v>
      </c>
      <c r="B20" s="21" t="s">
        <v>28</v>
      </c>
      <c r="C20" s="22">
        <v>1960</v>
      </c>
      <c r="D20" s="23">
        <v>10130016</v>
      </c>
      <c r="E20" s="36" t="s">
        <v>8</v>
      </c>
      <c r="F20" s="23">
        <v>1</v>
      </c>
      <c r="G20" s="63" t="s">
        <v>98</v>
      </c>
      <c r="H20" s="63">
        <v>1884</v>
      </c>
      <c r="I20" s="63" t="s">
        <v>97</v>
      </c>
    </row>
    <row r="21" spans="1:9" ht="15">
      <c r="A21" s="20">
        <v>1013</v>
      </c>
      <c r="B21" s="21" t="s">
        <v>99</v>
      </c>
      <c r="C21" s="22">
        <v>1990</v>
      </c>
      <c r="D21" s="23">
        <v>10130017</v>
      </c>
      <c r="E21" s="36" t="s">
        <v>100</v>
      </c>
      <c r="F21" s="23">
        <v>35</v>
      </c>
      <c r="G21" s="63">
        <v>4218</v>
      </c>
      <c r="H21" s="63">
        <v>4218</v>
      </c>
      <c r="I21" s="63" t="s">
        <v>97</v>
      </c>
    </row>
    <row r="22" spans="1:9" ht="15">
      <c r="A22" s="20">
        <v>1013</v>
      </c>
      <c r="B22" s="21" t="s">
        <v>99</v>
      </c>
      <c r="C22" s="22">
        <v>1990</v>
      </c>
      <c r="D22" s="23">
        <v>10130018</v>
      </c>
      <c r="E22" s="36" t="s">
        <v>100</v>
      </c>
      <c r="F22" s="23">
        <v>46</v>
      </c>
      <c r="G22" s="63">
        <v>4312</v>
      </c>
      <c r="H22" s="63">
        <v>4312</v>
      </c>
      <c r="I22" s="63" t="s">
        <v>97</v>
      </c>
    </row>
    <row r="23" spans="1:9" ht="15">
      <c r="A23" s="24">
        <v>1014</v>
      </c>
      <c r="B23" s="25" t="s">
        <v>102</v>
      </c>
      <c r="C23" s="8"/>
      <c r="D23" s="8">
        <v>10149001</v>
      </c>
      <c r="E23" s="37" t="s">
        <v>8</v>
      </c>
      <c r="F23" s="8">
        <v>1</v>
      </c>
      <c r="G23" s="58">
        <v>49440</v>
      </c>
      <c r="H23" s="58">
        <v>8240</v>
      </c>
      <c r="I23" s="58">
        <v>41200</v>
      </c>
    </row>
    <row r="24" spans="1:9" ht="15.75" thickBot="1">
      <c r="A24" s="6"/>
      <c r="B24" s="7"/>
      <c r="C24" s="8"/>
      <c r="D24" s="9"/>
      <c r="E24" s="8"/>
      <c r="F24" s="8"/>
      <c r="G24" s="57"/>
      <c r="H24" s="57"/>
      <c r="I24" s="58"/>
    </row>
    <row r="25" spans="1:9" ht="15" customHeight="1" thickBot="1">
      <c r="A25" s="83" t="s">
        <v>11</v>
      </c>
      <c r="B25" s="84"/>
      <c r="C25" s="85"/>
      <c r="D25" s="10"/>
      <c r="E25" s="10"/>
      <c r="F25" s="10"/>
      <c r="G25" s="59">
        <f>SUM(G23:G24)</f>
        <v>49440</v>
      </c>
      <c r="H25" s="59">
        <f>SUM(H23:H24)</f>
        <v>8240</v>
      </c>
      <c r="I25" s="59">
        <f>SUM(I23:I24)</f>
        <v>41200</v>
      </c>
    </row>
    <row r="26" spans="1:9" ht="16.5" thickBot="1">
      <c r="A26" s="86" t="s">
        <v>14</v>
      </c>
      <c r="B26" s="87"/>
      <c r="C26" s="87"/>
      <c r="D26" s="87"/>
      <c r="E26" s="87"/>
      <c r="F26" s="87"/>
      <c r="G26" s="87"/>
      <c r="H26" s="87"/>
      <c r="I26" s="88"/>
    </row>
    <row r="27" spans="1:9" ht="16.5" thickBot="1">
      <c r="A27" s="74">
        <v>1013</v>
      </c>
      <c r="B27" s="26" t="s">
        <v>21</v>
      </c>
      <c r="C27" s="3">
        <v>1984</v>
      </c>
      <c r="D27" s="3">
        <v>10133003</v>
      </c>
      <c r="E27" s="45" t="s">
        <v>8</v>
      </c>
      <c r="F27" s="46">
        <v>36</v>
      </c>
      <c r="G27" s="64">
        <v>4127</v>
      </c>
      <c r="H27" s="64">
        <v>4127</v>
      </c>
      <c r="I27" s="65">
        <v>0</v>
      </c>
    </row>
    <row r="28" spans="1:9" ht="19.149999999999999" customHeight="1" thickBot="1">
      <c r="A28" s="74">
        <v>1013</v>
      </c>
      <c r="B28" s="26" t="s">
        <v>22</v>
      </c>
      <c r="C28" s="3">
        <v>1950</v>
      </c>
      <c r="D28" s="3">
        <v>10131023</v>
      </c>
      <c r="E28" s="47" t="s">
        <v>8</v>
      </c>
      <c r="F28" s="46">
        <v>1</v>
      </c>
      <c r="G28" s="64">
        <v>695</v>
      </c>
      <c r="H28" s="64">
        <v>695</v>
      </c>
      <c r="I28" s="65">
        <v>0</v>
      </c>
    </row>
    <row r="29" spans="1:9" ht="16.5" thickBot="1">
      <c r="A29" s="74">
        <v>1013</v>
      </c>
      <c r="B29" s="28" t="s">
        <v>23</v>
      </c>
      <c r="C29" s="4">
        <v>1947</v>
      </c>
      <c r="D29" s="4">
        <v>10131024</v>
      </c>
      <c r="E29" s="48" t="s">
        <v>8</v>
      </c>
      <c r="F29" s="49">
        <v>1</v>
      </c>
      <c r="G29" s="66">
        <v>21340</v>
      </c>
      <c r="H29" s="66">
        <v>21340</v>
      </c>
      <c r="I29" s="67">
        <v>0</v>
      </c>
    </row>
    <row r="30" spans="1:9" ht="16.5" thickBot="1">
      <c r="A30" s="74">
        <v>1013</v>
      </c>
      <c r="B30" s="28" t="s">
        <v>24</v>
      </c>
      <c r="C30" s="4">
        <v>1985</v>
      </c>
      <c r="D30" s="4">
        <v>10131025</v>
      </c>
      <c r="E30" s="48" t="s">
        <v>8</v>
      </c>
      <c r="F30" s="49">
        <v>1</v>
      </c>
      <c r="G30" s="66">
        <v>6240</v>
      </c>
      <c r="H30" s="66">
        <v>6240</v>
      </c>
      <c r="I30" s="67">
        <v>0</v>
      </c>
    </row>
    <row r="31" spans="1:9" ht="16.5" thickBot="1">
      <c r="A31" s="74">
        <v>1013</v>
      </c>
      <c r="B31" s="28" t="s">
        <v>25</v>
      </c>
      <c r="C31" s="4">
        <v>1988</v>
      </c>
      <c r="D31" s="4">
        <v>10133026</v>
      </c>
      <c r="E31" s="48" t="s">
        <v>8</v>
      </c>
      <c r="F31" s="49">
        <v>1</v>
      </c>
      <c r="G31" s="66">
        <v>348</v>
      </c>
      <c r="H31" s="66">
        <v>348</v>
      </c>
      <c r="I31" s="67">
        <v>0</v>
      </c>
    </row>
    <row r="32" spans="1:9" ht="16.5" thickBot="1">
      <c r="A32" s="74">
        <v>1013</v>
      </c>
      <c r="B32" s="28" t="s">
        <v>26</v>
      </c>
      <c r="C32" s="4">
        <v>1988</v>
      </c>
      <c r="D32" s="4">
        <v>10133027</v>
      </c>
      <c r="E32" s="48" t="s">
        <v>8</v>
      </c>
      <c r="F32" s="49">
        <v>100</v>
      </c>
      <c r="G32" s="66">
        <v>2258</v>
      </c>
      <c r="H32" s="66">
        <v>2258</v>
      </c>
      <c r="I32" s="67">
        <v>0</v>
      </c>
    </row>
    <row r="33" spans="1:9" ht="16.5" thickBot="1">
      <c r="A33" s="74">
        <v>1013</v>
      </c>
      <c r="B33" s="28" t="s">
        <v>27</v>
      </c>
      <c r="C33" s="4">
        <v>1988</v>
      </c>
      <c r="D33" s="4">
        <v>10133028</v>
      </c>
      <c r="E33" s="48" t="s">
        <v>8</v>
      </c>
      <c r="F33" s="49">
        <v>100</v>
      </c>
      <c r="G33" s="66">
        <v>556</v>
      </c>
      <c r="H33" s="66">
        <v>556</v>
      </c>
      <c r="I33" s="67">
        <v>0</v>
      </c>
    </row>
    <row r="34" spans="1:9" ht="16.5" thickBot="1">
      <c r="A34" s="74">
        <v>1013</v>
      </c>
      <c r="B34" s="28" t="s">
        <v>28</v>
      </c>
      <c r="C34" s="4">
        <v>1985</v>
      </c>
      <c r="D34" s="4">
        <v>10133029</v>
      </c>
      <c r="E34" s="48" t="s">
        <v>8</v>
      </c>
      <c r="F34" s="49">
        <v>1</v>
      </c>
      <c r="G34" s="66">
        <v>1881</v>
      </c>
      <c r="H34" s="66">
        <v>1881</v>
      </c>
      <c r="I34" s="67">
        <v>0</v>
      </c>
    </row>
    <row r="35" spans="1:9" ht="16.5" thickBot="1">
      <c r="A35" s="74">
        <v>1014</v>
      </c>
      <c r="B35" s="26" t="s">
        <v>29</v>
      </c>
      <c r="C35" s="3">
        <v>1985</v>
      </c>
      <c r="D35" s="3">
        <v>10148001</v>
      </c>
      <c r="E35" s="47" t="s">
        <v>8</v>
      </c>
      <c r="F35" s="46">
        <v>1</v>
      </c>
      <c r="G35" s="64">
        <v>348</v>
      </c>
      <c r="H35" s="64">
        <v>348</v>
      </c>
      <c r="I35" s="65">
        <v>0</v>
      </c>
    </row>
    <row r="36" spans="1:9" ht="16.5" thickBot="1">
      <c r="A36" s="74">
        <v>1014</v>
      </c>
      <c r="B36" s="26" t="s">
        <v>30</v>
      </c>
      <c r="C36" s="3">
        <v>1988</v>
      </c>
      <c r="D36" s="3">
        <v>10148009</v>
      </c>
      <c r="E36" s="47" t="s">
        <v>8</v>
      </c>
      <c r="F36" s="46">
        <v>1</v>
      </c>
      <c r="G36" s="64">
        <v>355</v>
      </c>
      <c r="H36" s="64">
        <v>355</v>
      </c>
      <c r="I36" s="65">
        <v>0</v>
      </c>
    </row>
    <row r="37" spans="1:9" ht="16.5" thickBot="1">
      <c r="A37" s="75"/>
      <c r="B37" s="26"/>
      <c r="C37" s="4"/>
      <c r="D37" s="3"/>
      <c r="E37" s="48"/>
      <c r="F37" s="46"/>
      <c r="G37" s="64"/>
      <c r="H37" s="64"/>
      <c r="I37" s="65"/>
    </row>
    <row r="38" spans="1:9" ht="30.75" thickBot="1">
      <c r="A38" s="75">
        <v>1019</v>
      </c>
      <c r="B38" s="26" t="s">
        <v>31</v>
      </c>
      <c r="C38" s="4"/>
      <c r="D38" s="3"/>
      <c r="E38" s="50" t="s">
        <v>8</v>
      </c>
      <c r="F38" s="46">
        <v>3</v>
      </c>
      <c r="G38" s="64">
        <v>2890</v>
      </c>
      <c r="H38" s="64">
        <v>578</v>
      </c>
      <c r="I38" s="64">
        <v>2312</v>
      </c>
    </row>
    <row r="39" spans="1:9" ht="16.5" thickBot="1">
      <c r="A39" s="74">
        <v>1812</v>
      </c>
      <c r="B39" s="29" t="s">
        <v>32</v>
      </c>
      <c r="C39" s="51"/>
      <c r="D39" s="51"/>
      <c r="E39" s="51" t="s">
        <v>8</v>
      </c>
      <c r="F39" s="51">
        <v>1</v>
      </c>
      <c r="G39" s="68" t="s">
        <v>33</v>
      </c>
      <c r="H39" s="55"/>
      <c r="I39" s="55"/>
    </row>
    <row r="40" spans="1:9" ht="16.5" thickBot="1">
      <c r="A40" s="75">
        <v>1812</v>
      </c>
      <c r="B40" s="30" t="s">
        <v>34</v>
      </c>
      <c r="C40" s="52"/>
      <c r="D40" s="52"/>
      <c r="E40" s="52" t="s">
        <v>8</v>
      </c>
      <c r="F40" s="52">
        <v>1</v>
      </c>
      <c r="G40" s="69">
        <v>640</v>
      </c>
      <c r="H40" s="56"/>
      <c r="I40" s="56"/>
    </row>
    <row r="41" spans="1:9" ht="16.5" thickBot="1">
      <c r="A41" s="75">
        <v>1812</v>
      </c>
      <c r="B41" s="30" t="s">
        <v>35</v>
      </c>
      <c r="C41" s="52"/>
      <c r="D41" s="52"/>
      <c r="E41" s="52" t="s">
        <v>8</v>
      </c>
      <c r="F41" s="52">
        <v>6</v>
      </c>
      <c r="G41" s="69">
        <v>280</v>
      </c>
      <c r="H41" s="56"/>
      <c r="I41" s="56"/>
    </row>
    <row r="42" spans="1:9" ht="16.5" thickBot="1">
      <c r="A42" s="75"/>
      <c r="B42" s="26"/>
      <c r="C42" s="4"/>
      <c r="D42" s="3"/>
      <c r="E42" s="50"/>
      <c r="F42" s="46"/>
      <c r="G42" s="64"/>
      <c r="H42" s="64"/>
      <c r="I42" s="64">
        <v>2312</v>
      </c>
    </row>
    <row r="43" spans="1:9" ht="16.5" thickBot="1">
      <c r="A43" s="83" t="s">
        <v>11</v>
      </c>
      <c r="B43" s="84"/>
      <c r="C43" s="85"/>
      <c r="D43" s="10"/>
      <c r="E43" s="10"/>
      <c r="F43" s="10"/>
      <c r="G43" s="59">
        <f>SUM(G27:G42)</f>
        <v>41958</v>
      </c>
      <c r="H43" s="59">
        <f>SUM(H27:H42)</f>
        <v>38726</v>
      </c>
      <c r="I43" s="59">
        <f t="shared" ref="I43" si="2">SUM(I27:I42)</f>
        <v>4624</v>
      </c>
    </row>
    <row r="44" spans="1:9" ht="15.75">
      <c r="A44" s="86" t="s">
        <v>17</v>
      </c>
      <c r="B44" s="87"/>
      <c r="C44" s="87"/>
      <c r="D44" s="87"/>
      <c r="E44" s="87"/>
      <c r="F44" s="87"/>
      <c r="G44" s="87"/>
      <c r="H44" s="87"/>
      <c r="I44" s="88"/>
    </row>
    <row r="45" spans="1:9" ht="15">
      <c r="A45" s="43">
        <v>1019</v>
      </c>
      <c r="B45" s="79" t="s">
        <v>66</v>
      </c>
      <c r="C45" s="31"/>
      <c r="D45" s="31"/>
      <c r="E45" s="31" t="s">
        <v>16</v>
      </c>
      <c r="F45" s="31">
        <v>1</v>
      </c>
      <c r="G45" s="70">
        <v>980</v>
      </c>
      <c r="H45" s="71">
        <v>0</v>
      </c>
      <c r="I45" s="71"/>
    </row>
    <row r="46" spans="1:9" ht="15">
      <c r="A46" s="43">
        <v>1019</v>
      </c>
      <c r="B46" s="79" t="s">
        <v>67</v>
      </c>
      <c r="C46" s="31"/>
      <c r="D46" s="31"/>
      <c r="E46" s="31" t="s">
        <v>16</v>
      </c>
      <c r="F46" s="31">
        <v>1</v>
      </c>
      <c r="G46" s="70">
        <v>8100</v>
      </c>
      <c r="H46" s="71">
        <v>0</v>
      </c>
      <c r="I46" s="71"/>
    </row>
    <row r="47" spans="1:9" ht="15">
      <c r="A47" s="43">
        <v>1113</v>
      </c>
      <c r="B47" s="79" t="s">
        <v>68</v>
      </c>
      <c r="C47" s="31"/>
      <c r="D47" s="31"/>
      <c r="E47" s="31" t="s">
        <v>16</v>
      </c>
      <c r="F47" s="31">
        <v>2</v>
      </c>
      <c r="G47" s="70">
        <v>507.5</v>
      </c>
      <c r="H47" s="70">
        <v>253.75</v>
      </c>
      <c r="I47" s="70">
        <v>253.75</v>
      </c>
    </row>
    <row r="48" spans="1:9" ht="15">
      <c r="A48" s="43">
        <v>1113</v>
      </c>
      <c r="B48" s="79" t="s">
        <v>69</v>
      </c>
      <c r="C48" s="31"/>
      <c r="D48" s="31"/>
      <c r="E48" s="31" t="s">
        <v>16</v>
      </c>
      <c r="F48" s="31">
        <v>1</v>
      </c>
      <c r="G48" s="70">
        <v>878</v>
      </c>
      <c r="H48" s="70">
        <v>439</v>
      </c>
      <c r="I48" s="70">
        <v>439</v>
      </c>
    </row>
    <row r="49" spans="1:9" ht="15">
      <c r="A49" s="43">
        <v>1113</v>
      </c>
      <c r="B49" s="79" t="s">
        <v>70</v>
      </c>
      <c r="C49" s="31"/>
      <c r="D49" s="31"/>
      <c r="E49" s="31" t="s">
        <v>16</v>
      </c>
      <c r="F49" s="31">
        <v>1</v>
      </c>
      <c r="G49" s="70">
        <v>1520</v>
      </c>
      <c r="H49" s="70">
        <v>760</v>
      </c>
      <c r="I49" s="70">
        <v>760</v>
      </c>
    </row>
    <row r="50" spans="1:9" ht="15">
      <c r="A50" s="43">
        <v>1113</v>
      </c>
      <c r="B50" s="79" t="s">
        <v>71</v>
      </c>
      <c r="C50" s="31"/>
      <c r="D50" s="31"/>
      <c r="E50" s="31" t="s">
        <v>16</v>
      </c>
      <c r="F50" s="31">
        <v>1</v>
      </c>
      <c r="G50" s="70">
        <v>444.6</v>
      </c>
      <c r="H50" s="70">
        <v>222.3</v>
      </c>
      <c r="I50" s="70">
        <v>222.3</v>
      </c>
    </row>
    <row r="51" spans="1:9" ht="15">
      <c r="A51" s="43">
        <v>1113</v>
      </c>
      <c r="B51" s="79" t="s">
        <v>72</v>
      </c>
      <c r="C51" s="31"/>
      <c r="D51" s="31"/>
      <c r="E51" s="31" t="s">
        <v>16</v>
      </c>
      <c r="F51" s="31"/>
      <c r="G51" s="70">
        <v>0</v>
      </c>
      <c r="H51" s="70">
        <v>0</v>
      </c>
      <c r="I51" s="70">
        <v>0</v>
      </c>
    </row>
    <row r="52" spans="1:9" ht="15">
      <c r="A52" s="43">
        <v>1113</v>
      </c>
      <c r="B52" s="79" t="s">
        <v>74</v>
      </c>
      <c r="C52" s="31"/>
      <c r="D52" s="31"/>
      <c r="E52" s="31" t="s">
        <v>16</v>
      </c>
      <c r="F52" s="31">
        <v>2</v>
      </c>
      <c r="G52" s="70">
        <v>5900</v>
      </c>
      <c r="H52" s="70">
        <v>2950</v>
      </c>
      <c r="I52" s="70">
        <v>2950</v>
      </c>
    </row>
    <row r="53" spans="1:9" ht="15">
      <c r="A53" s="43">
        <v>1113</v>
      </c>
      <c r="B53" s="79" t="s">
        <v>75</v>
      </c>
      <c r="C53" s="31"/>
      <c r="D53" s="31"/>
      <c r="E53" s="31" t="s">
        <v>16</v>
      </c>
      <c r="F53" s="31">
        <v>2</v>
      </c>
      <c r="G53" s="70">
        <v>8280</v>
      </c>
      <c r="H53" s="70">
        <v>4140</v>
      </c>
      <c r="I53" s="70">
        <v>4140</v>
      </c>
    </row>
    <row r="54" spans="1:9" ht="15">
      <c r="A54" s="43">
        <v>1113</v>
      </c>
      <c r="B54" s="79" t="s">
        <v>76</v>
      </c>
      <c r="C54" s="31"/>
      <c r="D54" s="31"/>
      <c r="E54" s="31" t="s">
        <v>16</v>
      </c>
      <c r="F54" s="31">
        <v>1</v>
      </c>
      <c r="G54" s="70">
        <v>3600</v>
      </c>
      <c r="H54" s="70">
        <v>1800</v>
      </c>
      <c r="I54" s="70">
        <v>1800</v>
      </c>
    </row>
    <row r="55" spans="1:9" ht="15.75" thickBot="1">
      <c r="A55" s="43">
        <v>1113</v>
      </c>
      <c r="B55" s="79" t="s">
        <v>73</v>
      </c>
      <c r="C55" s="31"/>
      <c r="D55" s="31"/>
      <c r="E55" s="31" t="s">
        <v>16</v>
      </c>
      <c r="F55" s="31">
        <v>9</v>
      </c>
      <c r="G55" s="70">
        <v>28800</v>
      </c>
      <c r="H55" s="70">
        <v>14400</v>
      </c>
      <c r="I55" s="70">
        <v>14400</v>
      </c>
    </row>
    <row r="56" spans="1:9" ht="16.5" thickBot="1">
      <c r="A56" s="83" t="s">
        <v>11</v>
      </c>
      <c r="B56" s="84"/>
      <c r="C56" s="85"/>
      <c r="D56" s="10"/>
      <c r="E56" s="10"/>
      <c r="F56" s="10"/>
      <c r="G56" s="59">
        <f>SUM(G45:G55)</f>
        <v>59010.1</v>
      </c>
      <c r="H56" s="59">
        <f>SUM(H45:H55)</f>
        <v>24965.05</v>
      </c>
      <c r="I56" s="59">
        <f>SUM(I45:I55)</f>
        <v>24965.05</v>
      </c>
    </row>
    <row r="57" spans="1:9" ht="13.5" customHeight="1" thickBot="1">
      <c r="A57" s="86" t="s">
        <v>19</v>
      </c>
      <c r="B57" s="87"/>
      <c r="C57" s="87"/>
      <c r="D57" s="87"/>
      <c r="E57" s="87"/>
      <c r="F57" s="87"/>
      <c r="G57" s="87"/>
      <c r="H57" s="87"/>
      <c r="I57" s="88"/>
    </row>
    <row r="58" spans="1:9" ht="16.5" thickBot="1">
      <c r="A58" s="74">
        <v>1013</v>
      </c>
      <c r="B58" s="27" t="s">
        <v>38</v>
      </c>
      <c r="C58" s="3"/>
      <c r="D58" s="3">
        <v>1013100002</v>
      </c>
      <c r="E58" s="3" t="s">
        <v>39</v>
      </c>
      <c r="F58" s="3">
        <v>10</v>
      </c>
      <c r="G58" s="55">
        <v>524</v>
      </c>
      <c r="H58" s="55">
        <v>524</v>
      </c>
      <c r="I58" s="55">
        <v>0</v>
      </c>
    </row>
    <row r="59" spans="1:9" ht="32.25" thickBot="1">
      <c r="A59" s="74">
        <v>1018</v>
      </c>
      <c r="B59" s="27" t="s">
        <v>40</v>
      </c>
      <c r="C59" s="3">
        <v>2013</v>
      </c>
      <c r="D59" s="3">
        <v>101800006</v>
      </c>
      <c r="E59" s="3" t="s">
        <v>8</v>
      </c>
      <c r="F59" s="3">
        <v>1</v>
      </c>
      <c r="G59" s="55">
        <v>32267</v>
      </c>
      <c r="H59" s="55">
        <v>19684</v>
      </c>
      <c r="I59" s="55">
        <v>12583</v>
      </c>
    </row>
    <row r="60" spans="1:9" ht="32.25" thickBot="1">
      <c r="A60" s="74">
        <v>1018</v>
      </c>
      <c r="B60" s="27" t="s">
        <v>41</v>
      </c>
      <c r="C60" s="3">
        <v>2019</v>
      </c>
      <c r="D60" s="3">
        <v>101800011</v>
      </c>
      <c r="E60" s="3" t="s">
        <v>8</v>
      </c>
      <c r="F60" s="3">
        <v>1</v>
      </c>
      <c r="G60" s="55">
        <v>39948</v>
      </c>
      <c r="H60" s="55">
        <v>6990</v>
      </c>
      <c r="I60" s="55">
        <v>32958</v>
      </c>
    </row>
    <row r="61" spans="1:9" ht="16.5" thickBot="1">
      <c r="A61" s="74">
        <v>1113</v>
      </c>
      <c r="B61" s="27" t="s">
        <v>42</v>
      </c>
      <c r="C61" s="3">
        <v>2017</v>
      </c>
      <c r="D61" s="3" t="s">
        <v>43</v>
      </c>
      <c r="E61" s="3" t="s">
        <v>8</v>
      </c>
      <c r="F61" s="3">
        <v>4</v>
      </c>
      <c r="G61" s="55">
        <v>10000</v>
      </c>
      <c r="H61" s="55">
        <v>5000</v>
      </c>
      <c r="I61" s="55">
        <v>5000</v>
      </c>
    </row>
    <row r="62" spans="1:9" ht="16.5" thickBot="1">
      <c r="A62" s="75">
        <v>1113</v>
      </c>
      <c r="B62" s="5" t="s">
        <v>44</v>
      </c>
      <c r="C62" s="4">
        <v>2017</v>
      </c>
      <c r="D62" s="4">
        <v>1113600135</v>
      </c>
      <c r="E62" s="4" t="s">
        <v>8</v>
      </c>
      <c r="F62" s="4">
        <v>1</v>
      </c>
      <c r="G62" s="56">
        <v>1800</v>
      </c>
      <c r="H62" s="56">
        <v>900</v>
      </c>
      <c r="I62" s="56">
        <v>900</v>
      </c>
    </row>
    <row r="63" spans="1:9" ht="16.5" thickBot="1">
      <c r="A63" s="75">
        <v>1113</v>
      </c>
      <c r="B63" s="5" t="s">
        <v>45</v>
      </c>
      <c r="C63" s="4">
        <v>2017</v>
      </c>
      <c r="D63" s="4" t="s">
        <v>46</v>
      </c>
      <c r="E63" s="4" t="s">
        <v>8</v>
      </c>
      <c r="F63" s="4">
        <v>2</v>
      </c>
      <c r="G63" s="56">
        <v>760</v>
      </c>
      <c r="H63" s="56">
        <v>380</v>
      </c>
      <c r="I63" s="56">
        <v>380</v>
      </c>
    </row>
    <row r="64" spans="1:9" ht="16.5" thickBot="1">
      <c r="A64" s="75">
        <v>1113</v>
      </c>
      <c r="B64" s="5" t="s">
        <v>47</v>
      </c>
      <c r="C64" s="4">
        <v>2017</v>
      </c>
      <c r="D64" s="4" t="s">
        <v>48</v>
      </c>
      <c r="E64" s="4" t="s">
        <v>8</v>
      </c>
      <c r="F64" s="4">
        <v>6</v>
      </c>
      <c r="G64" s="56">
        <v>2400</v>
      </c>
      <c r="H64" s="56">
        <v>1200</v>
      </c>
      <c r="I64" s="56">
        <v>1200</v>
      </c>
    </row>
    <row r="65" spans="1:9" ht="16.5" thickBot="1">
      <c r="A65" s="74">
        <v>1113</v>
      </c>
      <c r="B65" s="27" t="s">
        <v>49</v>
      </c>
      <c r="C65" s="3">
        <v>2020</v>
      </c>
      <c r="D65" s="3"/>
      <c r="E65" s="3" t="s">
        <v>8</v>
      </c>
      <c r="F65" s="3">
        <v>46</v>
      </c>
      <c r="G65" s="55">
        <v>9752</v>
      </c>
      <c r="H65" s="55">
        <v>4876</v>
      </c>
      <c r="I65" s="55">
        <v>4876</v>
      </c>
    </row>
    <row r="66" spans="1:9" ht="16.5" thickBot="1">
      <c r="A66" s="75">
        <v>1113</v>
      </c>
      <c r="B66" s="5" t="s">
        <v>50</v>
      </c>
      <c r="C66" s="4">
        <v>2020</v>
      </c>
      <c r="D66" s="4"/>
      <c r="E66" s="4" t="s">
        <v>8</v>
      </c>
      <c r="F66" s="4">
        <v>25</v>
      </c>
      <c r="G66" s="56">
        <v>3825</v>
      </c>
      <c r="H66" s="56">
        <v>1913</v>
      </c>
      <c r="I66" s="56">
        <v>1912</v>
      </c>
    </row>
    <row r="67" spans="1:9" ht="16.5" thickBot="1">
      <c r="A67" s="74">
        <v>1113</v>
      </c>
      <c r="B67" s="27" t="s">
        <v>93</v>
      </c>
      <c r="C67" s="3"/>
      <c r="D67" s="3"/>
      <c r="E67" s="3" t="s">
        <v>8</v>
      </c>
      <c r="F67" s="3">
        <v>1</v>
      </c>
      <c r="G67" s="55">
        <v>180</v>
      </c>
      <c r="H67" s="55">
        <v>90</v>
      </c>
      <c r="I67" s="55">
        <v>90</v>
      </c>
    </row>
    <row r="68" spans="1:9" ht="16.5" thickBot="1">
      <c r="A68" s="75">
        <v>1113</v>
      </c>
      <c r="B68" s="5" t="s">
        <v>51</v>
      </c>
      <c r="C68" s="4">
        <v>2020</v>
      </c>
      <c r="D68" s="4"/>
      <c r="E68" s="4" t="s">
        <v>8</v>
      </c>
      <c r="F68" s="4">
        <v>1</v>
      </c>
      <c r="G68" s="56">
        <v>14150</v>
      </c>
      <c r="H68" s="56">
        <v>7075</v>
      </c>
      <c r="I68" s="56">
        <v>7075</v>
      </c>
    </row>
    <row r="69" spans="1:9" ht="16.5" thickBot="1">
      <c r="A69" s="74">
        <v>1118</v>
      </c>
      <c r="B69" s="27" t="s">
        <v>52</v>
      </c>
      <c r="C69" s="3">
        <v>2020</v>
      </c>
      <c r="D69" s="3"/>
      <c r="E69" s="3" t="s">
        <v>8</v>
      </c>
      <c r="F69" s="3">
        <v>1</v>
      </c>
      <c r="G69" s="55">
        <v>2600</v>
      </c>
      <c r="H69" s="55">
        <v>1300</v>
      </c>
      <c r="I69" s="55">
        <v>1300</v>
      </c>
    </row>
    <row r="70" spans="1:9" ht="16.5" thickBot="1">
      <c r="A70" s="75">
        <v>1118</v>
      </c>
      <c r="B70" s="5" t="s">
        <v>53</v>
      </c>
      <c r="C70" s="4">
        <v>2020</v>
      </c>
      <c r="D70" s="4"/>
      <c r="E70" s="4" t="s">
        <v>8</v>
      </c>
      <c r="F70" s="4">
        <v>1</v>
      </c>
      <c r="G70" s="56">
        <v>4600</v>
      </c>
      <c r="H70" s="56">
        <v>2300</v>
      </c>
      <c r="I70" s="56">
        <v>2300</v>
      </c>
    </row>
    <row r="71" spans="1:9" ht="16.5" thickBot="1">
      <c r="A71" s="75">
        <v>1118</v>
      </c>
      <c r="B71" s="5" t="s">
        <v>54</v>
      </c>
      <c r="C71" s="4">
        <v>2020</v>
      </c>
      <c r="D71" s="4"/>
      <c r="E71" s="4" t="s">
        <v>8</v>
      </c>
      <c r="F71" s="4">
        <v>1</v>
      </c>
      <c r="G71" s="56">
        <v>3500</v>
      </c>
      <c r="H71" s="56">
        <v>1750</v>
      </c>
      <c r="I71" s="56">
        <v>1750</v>
      </c>
    </row>
    <row r="72" spans="1:9" ht="16.5" thickBot="1">
      <c r="A72" s="75">
        <v>1118</v>
      </c>
      <c r="B72" s="5" t="s">
        <v>55</v>
      </c>
      <c r="C72" s="4">
        <v>2020</v>
      </c>
      <c r="D72" s="4"/>
      <c r="E72" s="4" t="s">
        <v>8</v>
      </c>
      <c r="F72" s="4">
        <v>1</v>
      </c>
      <c r="G72" s="56">
        <v>2500</v>
      </c>
      <c r="H72" s="56">
        <v>1250</v>
      </c>
      <c r="I72" s="56">
        <v>1250</v>
      </c>
    </row>
    <row r="73" spans="1:9" ht="16.5" thickBot="1">
      <c r="A73" s="75">
        <v>1118</v>
      </c>
      <c r="B73" s="5" t="s">
        <v>56</v>
      </c>
      <c r="C73" s="4">
        <v>2017</v>
      </c>
      <c r="D73" s="4"/>
      <c r="E73" s="4" t="s">
        <v>8</v>
      </c>
      <c r="F73" s="4">
        <v>3</v>
      </c>
      <c r="G73" s="56">
        <v>17550</v>
      </c>
      <c r="H73" s="56">
        <v>8775</v>
      </c>
      <c r="I73" s="56">
        <v>8775</v>
      </c>
    </row>
    <row r="74" spans="1:9" ht="16.5" thickBot="1">
      <c r="A74" s="75">
        <v>1118</v>
      </c>
      <c r="B74" s="5" t="s">
        <v>57</v>
      </c>
      <c r="C74" s="4">
        <v>2017</v>
      </c>
      <c r="D74" s="4"/>
      <c r="E74" s="4" t="s">
        <v>8</v>
      </c>
      <c r="F74" s="4">
        <v>3</v>
      </c>
      <c r="G74" s="56">
        <v>5550</v>
      </c>
      <c r="H74" s="56">
        <v>2775</v>
      </c>
      <c r="I74" s="56">
        <v>2775</v>
      </c>
    </row>
    <row r="75" spans="1:9" ht="16.5" thickBot="1">
      <c r="A75" s="75">
        <v>1118</v>
      </c>
      <c r="B75" s="5" t="s">
        <v>58</v>
      </c>
      <c r="C75" s="4">
        <v>2017</v>
      </c>
      <c r="D75" s="4"/>
      <c r="E75" s="4" t="s">
        <v>8</v>
      </c>
      <c r="F75" s="4">
        <v>6</v>
      </c>
      <c r="G75" s="56">
        <v>1800</v>
      </c>
      <c r="H75" s="56">
        <v>900</v>
      </c>
      <c r="I75" s="56">
        <v>900</v>
      </c>
    </row>
    <row r="76" spans="1:9" ht="19.5" thickBot="1">
      <c r="A76" s="75">
        <v>1118</v>
      </c>
      <c r="B76" s="5" t="s">
        <v>59</v>
      </c>
      <c r="C76" s="4">
        <v>2017</v>
      </c>
      <c r="D76" s="4"/>
      <c r="E76" s="4" t="s">
        <v>60</v>
      </c>
      <c r="F76" s="4">
        <v>40</v>
      </c>
      <c r="G76" s="56">
        <v>14840</v>
      </c>
      <c r="H76" s="56">
        <v>7420</v>
      </c>
      <c r="I76" s="56">
        <v>7420</v>
      </c>
    </row>
    <row r="77" spans="1:9" ht="16.5" thickBot="1">
      <c r="A77" s="74">
        <v>1812</v>
      </c>
      <c r="B77" s="27" t="s">
        <v>61</v>
      </c>
      <c r="C77" s="3"/>
      <c r="D77" s="3"/>
      <c r="E77" s="3" t="s">
        <v>8</v>
      </c>
      <c r="F77" s="3">
        <v>1</v>
      </c>
      <c r="G77" s="55">
        <v>735</v>
      </c>
      <c r="H77" s="55">
        <v>0</v>
      </c>
      <c r="I77" s="55">
        <v>735</v>
      </c>
    </row>
    <row r="78" spans="1:9" ht="16.5" thickBot="1">
      <c r="A78" s="75">
        <v>1812</v>
      </c>
      <c r="B78" s="5" t="s">
        <v>62</v>
      </c>
      <c r="C78" s="4"/>
      <c r="D78" s="4"/>
      <c r="E78" s="4" t="s">
        <v>8</v>
      </c>
      <c r="F78" s="4">
        <v>1</v>
      </c>
      <c r="G78" s="56">
        <v>2220</v>
      </c>
      <c r="H78" s="56">
        <v>0</v>
      </c>
      <c r="I78" s="56">
        <v>2220</v>
      </c>
    </row>
    <row r="79" spans="1:9" ht="16.5" thickBot="1">
      <c r="A79" s="74">
        <v>1812</v>
      </c>
      <c r="B79" s="27" t="s">
        <v>37</v>
      </c>
      <c r="C79" s="3"/>
      <c r="D79" s="3"/>
      <c r="E79" s="3" t="s">
        <v>8</v>
      </c>
      <c r="F79" s="3">
        <v>1</v>
      </c>
      <c r="G79" s="55">
        <v>1390</v>
      </c>
      <c r="H79" s="55">
        <v>0</v>
      </c>
      <c r="I79" s="55">
        <v>1390</v>
      </c>
    </row>
    <row r="80" spans="1:9" ht="16.5" thickBot="1">
      <c r="A80" s="83" t="s">
        <v>11</v>
      </c>
      <c r="B80" s="84"/>
      <c r="C80" s="85"/>
      <c r="D80" s="10"/>
      <c r="E80" s="10"/>
      <c r="F80" s="10"/>
      <c r="G80" s="59">
        <f>SUM(G58:G64)</f>
        <v>87699</v>
      </c>
      <c r="H80" s="59">
        <f t="shared" ref="H80:I80" si="3">SUM(H58:H64)</f>
        <v>34678</v>
      </c>
      <c r="I80" s="59">
        <f t="shared" si="3"/>
        <v>53021</v>
      </c>
    </row>
    <row r="81" spans="1:9" ht="15.75">
      <c r="A81" s="86" t="s">
        <v>18</v>
      </c>
      <c r="B81" s="87"/>
      <c r="C81" s="87"/>
      <c r="D81" s="87"/>
      <c r="E81" s="87"/>
      <c r="F81" s="87"/>
      <c r="G81" s="87"/>
      <c r="H81" s="87"/>
      <c r="I81" s="88"/>
    </row>
    <row r="82" spans="1:9" ht="15">
      <c r="A82" s="6">
        <v>1018</v>
      </c>
      <c r="B82" s="33" t="s">
        <v>77</v>
      </c>
      <c r="C82" s="53">
        <v>2017</v>
      </c>
      <c r="D82" s="44"/>
      <c r="E82" s="53" t="s">
        <v>8</v>
      </c>
      <c r="F82" s="53">
        <v>1</v>
      </c>
      <c r="G82" s="72">
        <v>2969</v>
      </c>
      <c r="H82" s="61"/>
      <c r="I82" s="72">
        <v>2969</v>
      </c>
    </row>
    <row r="83" spans="1:9" ht="15">
      <c r="A83" s="6">
        <v>1113</v>
      </c>
      <c r="B83" s="32" t="s">
        <v>78</v>
      </c>
      <c r="C83" s="53">
        <v>2013</v>
      </c>
      <c r="D83" s="53" t="s">
        <v>79</v>
      </c>
      <c r="E83" s="53" t="s">
        <v>8</v>
      </c>
      <c r="F83" s="53">
        <v>34</v>
      </c>
      <c r="G83" s="72">
        <v>3910</v>
      </c>
      <c r="H83" s="72">
        <v>1955</v>
      </c>
      <c r="I83" s="72">
        <f t="shared" ref="I83:I88" si="4">G83-H83</f>
        <v>1955</v>
      </c>
    </row>
    <row r="84" spans="1:9" ht="15">
      <c r="A84" s="6">
        <v>1113</v>
      </c>
      <c r="B84" s="32" t="s">
        <v>80</v>
      </c>
      <c r="C84" s="53">
        <v>2013</v>
      </c>
      <c r="D84" s="53" t="s">
        <v>81</v>
      </c>
      <c r="E84" s="53" t="s">
        <v>8</v>
      </c>
      <c r="F84" s="53">
        <v>17</v>
      </c>
      <c r="G84" s="72">
        <v>1785</v>
      </c>
      <c r="H84" s="72">
        <v>892</v>
      </c>
      <c r="I84" s="72">
        <f t="shared" si="4"/>
        <v>893</v>
      </c>
    </row>
    <row r="85" spans="1:9" ht="15">
      <c r="A85" s="6">
        <v>1113</v>
      </c>
      <c r="B85" s="32" t="s">
        <v>82</v>
      </c>
      <c r="C85" s="53">
        <v>2013</v>
      </c>
      <c r="D85" s="53" t="s">
        <v>83</v>
      </c>
      <c r="E85" s="53" t="s">
        <v>8</v>
      </c>
      <c r="F85" s="53">
        <v>4</v>
      </c>
      <c r="G85" s="72">
        <v>320</v>
      </c>
      <c r="H85" s="72">
        <v>160</v>
      </c>
      <c r="I85" s="72">
        <f t="shared" si="4"/>
        <v>160</v>
      </c>
    </row>
    <row r="86" spans="1:9" ht="15">
      <c r="A86" s="6">
        <v>1113</v>
      </c>
      <c r="B86" s="32" t="s">
        <v>84</v>
      </c>
      <c r="C86" s="53">
        <v>2013</v>
      </c>
      <c r="D86" s="53" t="s">
        <v>85</v>
      </c>
      <c r="E86" s="53" t="s">
        <v>8</v>
      </c>
      <c r="F86" s="53">
        <v>20</v>
      </c>
      <c r="G86" s="72">
        <v>680</v>
      </c>
      <c r="H86" s="72">
        <v>340</v>
      </c>
      <c r="I86" s="72">
        <f t="shared" si="4"/>
        <v>340</v>
      </c>
    </row>
    <row r="87" spans="1:9" ht="15">
      <c r="A87" s="6">
        <v>1113</v>
      </c>
      <c r="B87" s="32" t="s">
        <v>86</v>
      </c>
      <c r="C87" s="53">
        <v>2017</v>
      </c>
      <c r="D87" s="53">
        <v>11130119</v>
      </c>
      <c r="E87" s="53" t="s">
        <v>8</v>
      </c>
      <c r="F87" s="53">
        <v>1</v>
      </c>
      <c r="G87" s="72">
        <v>1500</v>
      </c>
      <c r="H87" s="72">
        <v>750</v>
      </c>
      <c r="I87" s="72">
        <f t="shared" si="4"/>
        <v>750</v>
      </c>
    </row>
    <row r="88" spans="1:9" ht="15">
      <c r="A88" s="6">
        <v>1113</v>
      </c>
      <c r="B88" s="32" t="s">
        <v>87</v>
      </c>
      <c r="C88" s="53">
        <v>2018</v>
      </c>
      <c r="D88" s="53">
        <v>11130130</v>
      </c>
      <c r="E88" s="53" t="s">
        <v>8</v>
      </c>
      <c r="F88" s="53">
        <v>1</v>
      </c>
      <c r="G88" s="72">
        <v>1700</v>
      </c>
      <c r="H88" s="72">
        <v>850</v>
      </c>
      <c r="I88" s="72">
        <f t="shared" si="4"/>
        <v>850</v>
      </c>
    </row>
    <row r="89" spans="1:9" ht="15">
      <c r="A89" s="6">
        <v>1013</v>
      </c>
      <c r="B89" s="32" t="s">
        <v>88</v>
      </c>
      <c r="C89" s="8">
        <v>1960</v>
      </c>
      <c r="D89" s="9">
        <v>10130001</v>
      </c>
      <c r="E89" s="8" t="s">
        <v>8</v>
      </c>
      <c r="F89" s="8">
        <v>1</v>
      </c>
      <c r="G89" s="73">
        <v>19862</v>
      </c>
      <c r="H89" s="73">
        <v>19862</v>
      </c>
      <c r="I89" s="58">
        <v>0</v>
      </c>
    </row>
    <row r="90" spans="1:9" ht="15">
      <c r="A90" s="6">
        <v>1013</v>
      </c>
      <c r="B90" s="32" t="s">
        <v>88</v>
      </c>
      <c r="C90" s="8">
        <v>1960</v>
      </c>
      <c r="D90" s="9">
        <v>10130002</v>
      </c>
      <c r="E90" s="8" t="s">
        <v>8</v>
      </c>
      <c r="F90" s="8">
        <v>1</v>
      </c>
      <c r="G90" s="73">
        <v>79639</v>
      </c>
      <c r="H90" s="73">
        <v>79639</v>
      </c>
      <c r="I90" s="58">
        <v>0</v>
      </c>
    </row>
    <row r="91" spans="1:9" ht="15">
      <c r="A91" s="6">
        <v>1013</v>
      </c>
      <c r="B91" s="32" t="s">
        <v>89</v>
      </c>
      <c r="C91" s="8">
        <v>1975</v>
      </c>
      <c r="D91" s="9" t="s">
        <v>90</v>
      </c>
      <c r="E91" s="8" t="s">
        <v>8</v>
      </c>
      <c r="F91" s="8">
        <v>86</v>
      </c>
      <c r="G91" s="73">
        <v>6020</v>
      </c>
      <c r="H91" s="73">
        <v>6020</v>
      </c>
      <c r="I91" s="58">
        <v>0</v>
      </c>
    </row>
    <row r="92" spans="1:9" ht="15">
      <c r="A92" s="6">
        <v>1013</v>
      </c>
      <c r="B92" s="32" t="s">
        <v>91</v>
      </c>
      <c r="C92" s="8">
        <v>1960</v>
      </c>
      <c r="D92" s="53">
        <v>10130089</v>
      </c>
      <c r="E92" s="8" t="s">
        <v>8</v>
      </c>
      <c r="F92" s="8">
        <v>1</v>
      </c>
      <c r="G92" s="57">
        <v>3000</v>
      </c>
      <c r="H92" s="57">
        <v>3000</v>
      </c>
      <c r="I92" s="58">
        <v>0</v>
      </c>
    </row>
    <row r="93" spans="1:9" ht="15.75" thickBot="1">
      <c r="A93" s="6">
        <v>1013</v>
      </c>
      <c r="B93" s="35" t="s">
        <v>92</v>
      </c>
      <c r="C93" s="8">
        <v>1960</v>
      </c>
      <c r="D93" s="9">
        <v>10130005</v>
      </c>
      <c r="E93" s="8" t="s">
        <v>8</v>
      </c>
      <c r="F93" s="8">
        <v>1</v>
      </c>
      <c r="G93" s="57">
        <v>5580</v>
      </c>
      <c r="H93" s="57">
        <v>5580</v>
      </c>
      <c r="I93" s="58">
        <v>0</v>
      </c>
    </row>
    <row r="94" spans="1:9" ht="16.5" thickBot="1">
      <c r="A94" s="83" t="s">
        <v>11</v>
      </c>
      <c r="B94" s="84"/>
      <c r="C94" s="85"/>
      <c r="D94" s="10"/>
      <c r="E94" s="10"/>
      <c r="F94" s="10"/>
      <c r="G94" s="59">
        <f>SUM(G82:G93)</f>
        <v>126965</v>
      </c>
      <c r="H94" s="59">
        <f>SUM(H82:H93)</f>
        <v>119048</v>
      </c>
      <c r="I94" s="59">
        <f>SUM(I82:I93)</f>
        <v>7917</v>
      </c>
    </row>
    <row r="95" spans="1:9" ht="15">
      <c r="A95" s="6">
        <v>1013</v>
      </c>
      <c r="B95" s="90" t="s">
        <v>103</v>
      </c>
      <c r="C95" s="91"/>
      <c r="D95" s="92"/>
      <c r="E95" s="77"/>
      <c r="F95" s="72"/>
      <c r="G95" s="72"/>
      <c r="H95" s="73"/>
      <c r="I95" s="73"/>
    </row>
    <row r="96" spans="1:9" ht="15">
      <c r="A96" s="6">
        <v>1013</v>
      </c>
      <c r="B96" s="25" t="s">
        <v>104</v>
      </c>
      <c r="C96" s="76"/>
      <c r="D96" s="8">
        <v>10310055</v>
      </c>
      <c r="E96" s="8" t="s">
        <v>8</v>
      </c>
      <c r="F96" s="8">
        <v>1</v>
      </c>
      <c r="G96" s="72">
        <v>126612.36</v>
      </c>
      <c r="H96" s="73">
        <v>126612.36</v>
      </c>
      <c r="I96" s="73">
        <v>0</v>
      </c>
    </row>
    <row r="97" spans="1:9" ht="15">
      <c r="A97" s="6">
        <v>1013</v>
      </c>
      <c r="B97" s="25" t="s">
        <v>105</v>
      </c>
      <c r="C97" s="72"/>
      <c r="D97" s="8">
        <v>10310056</v>
      </c>
      <c r="E97" s="8" t="s">
        <v>8</v>
      </c>
      <c r="F97" s="8">
        <v>1</v>
      </c>
      <c r="G97" s="73">
        <v>7512.5</v>
      </c>
      <c r="H97" s="73">
        <v>7512.5</v>
      </c>
      <c r="I97" s="73">
        <v>0</v>
      </c>
    </row>
    <row r="98" spans="1:9" ht="15">
      <c r="A98" s="6">
        <v>1013</v>
      </c>
      <c r="B98" s="25" t="s">
        <v>106</v>
      </c>
      <c r="C98" s="72"/>
      <c r="D98" s="8">
        <v>10310057</v>
      </c>
      <c r="E98" s="8" t="s">
        <v>8</v>
      </c>
      <c r="F98" s="8">
        <v>1</v>
      </c>
      <c r="G98" s="73">
        <v>3765.21</v>
      </c>
      <c r="H98" s="73">
        <v>3765.21</v>
      </c>
      <c r="I98" s="73">
        <v>0</v>
      </c>
    </row>
    <row r="99" spans="1:9" ht="15">
      <c r="A99" s="6">
        <v>1013</v>
      </c>
      <c r="B99" s="25" t="s">
        <v>107</v>
      </c>
      <c r="C99" s="72"/>
      <c r="D99" s="8">
        <v>10300058</v>
      </c>
      <c r="E99" s="8" t="s">
        <v>8</v>
      </c>
      <c r="F99" s="8">
        <v>1</v>
      </c>
      <c r="G99" s="72">
        <v>781.65</v>
      </c>
      <c r="H99" s="73">
        <v>781.65</v>
      </c>
      <c r="I99" s="73">
        <v>0</v>
      </c>
    </row>
    <row r="100" spans="1:9" ht="15">
      <c r="A100" s="6">
        <v>1013</v>
      </c>
      <c r="B100" s="25" t="s">
        <v>108</v>
      </c>
      <c r="C100" s="72"/>
      <c r="D100" s="8"/>
      <c r="E100" s="8" t="s">
        <v>8</v>
      </c>
      <c r="F100" s="8">
        <v>1</v>
      </c>
      <c r="G100" s="73">
        <v>2603.81</v>
      </c>
      <c r="H100" s="73">
        <v>2603.81</v>
      </c>
      <c r="I100" s="73">
        <v>0</v>
      </c>
    </row>
    <row r="101" spans="1:9" ht="15">
      <c r="A101" s="6">
        <v>1013</v>
      </c>
      <c r="B101" s="25" t="s">
        <v>109</v>
      </c>
      <c r="C101" s="72"/>
      <c r="D101" s="8">
        <v>10300060</v>
      </c>
      <c r="E101" s="8" t="s">
        <v>8</v>
      </c>
      <c r="F101" s="8">
        <v>1</v>
      </c>
      <c r="G101" s="73">
        <v>215</v>
      </c>
      <c r="H101" s="73">
        <v>215</v>
      </c>
      <c r="I101" s="73">
        <v>0</v>
      </c>
    </row>
    <row r="102" spans="1:9" ht="15">
      <c r="A102" s="6">
        <v>1013</v>
      </c>
      <c r="B102" s="25" t="s">
        <v>110</v>
      </c>
      <c r="C102" s="72"/>
      <c r="D102" s="8">
        <v>10300061</v>
      </c>
      <c r="E102" s="8" t="s">
        <v>8</v>
      </c>
      <c r="F102" s="8">
        <v>1</v>
      </c>
      <c r="G102" s="72">
        <v>49101</v>
      </c>
      <c r="H102" s="73">
        <v>49101</v>
      </c>
      <c r="I102" s="73">
        <v>0</v>
      </c>
    </row>
    <row r="103" spans="1:9" ht="15">
      <c r="A103" s="6">
        <v>1013</v>
      </c>
      <c r="B103" s="25" t="s">
        <v>111</v>
      </c>
      <c r="C103" s="73"/>
      <c r="D103" s="8">
        <v>10300062</v>
      </c>
      <c r="E103" s="8" t="s">
        <v>8</v>
      </c>
      <c r="F103" s="8">
        <v>1</v>
      </c>
      <c r="G103" s="73">
        <v>70180</v>
      </c>
      <c r="H103" s="73">
        <v>70180</v>
      </c>
      <c r="I103" s="73">
        <v>0</v>
      </c>
    </row>
    <row r="104" spans="1:9" ht="15">
      <c r="A104" s="6">
        <v>1013</v>
      </c>
      <c r="B104" s="25" t="s">
        <v>112</v>
      </c>
      <c r="C104" s="73"/>
      <c r="D104" s="8">
        <v>10300003</v>
      </c>
      <c r="E104" s="8" t="s">
        <v>8</v>
      </c>
      <c r="F104" s="8">
        <v>1</v>
      </c>
      <c r="G104" s="73">
        <v>538633</v>
      </c>
      <c r="H104" s="73">
        <v>538633</v>
      </c>
      <c r="I104" s="73">
        <v>0</v>
      </c>
    </row>
    <row r="105" spans="1:9" ht="15">
      <c r="A105" s="6">
        <v>1013</v>
      </c>
      <c r="B105" s="25" t="s">
        <v>113</v>
      </c>
      <c r="C105" s="73"/>
      <c r="D105" s="8">
        <v>101330003</v>
      </c>
      <c r="E105" s="8" t="s">
        <v>8</v>
      </c>
      <c r="F105" s="8">
        <v>1</v>
      </c>
      <c r="G105" s="72">
        <v>261</v>
      </c>
      <c r="H105" s="73">
        <v>87.53</v>
      </c>
      <c r="I105" s="73">
        <v>173.47</v>
      </c>
    </row>
    <row r="106" spans="1:9" ht="15">
      <c r="A106" s="6">
        <v>1013</v>
      </c>
      <c r="B106" s="25" t="s">
        <v>114</v>
      </c>
      <c r="C106" s="8"/>
      <c r="D106" s="8">
        <v>103017</v>
      </c>
      <c r="E106" s="8" t="s">
        <v>8</v>
      </c>
      <c r="F106" s="8">
        <v>1</v>
      </c>
      <c r="G106" s="73">
        <v>502</v>
      </c>
      <c r="H106" s="73">
        <v>83.24</v>
      </c>
      <c r="I106" s="73">
        <v>418.76</v>
      </c>
    </row>
    <row r="107" spans="1:9" ht="14.25">
      <c r="A107" s="80" t="s">
        <v>11</v>
      </c>
      <c r="B107" s="81"/>
      <c r="C107" s="81"/>
      <c r="D107" s="81"/>
      <c r="E107" s="81"/>
      <c r="F107" s="82"/>
      <c r="G107" s="78">
        <f>SUM(G96:G106)</f>
        <v>800167.53</v>
      </c>
      <c r="H107" s="78">
        <f t="shared" ref="H107:I107" si="5">SUM(H96:H106)</f>
        <v>799575.3</v>
      </c>
      <c r="I107" s="78">
        <f t="shared" si="5"/>
        <v>592.23</v>
      </c>
    </row>
    <row r="108" spans="1:9" ht="15">
      <c r="A108" s="6">
        <v>1014</v>
      </c>
      <c r="B108" s="25" t="s">
        <v>115</v>
      </c>
      <c r="C108" s="25"/>
      <c r="D108" s="8" t="s">
        <v>118</v>
      </c>
      <c r="E108" s="8" t="s">
        <v>8</v>
      </c>
      <c r="F108" s="8">
        <v>1</v>
      </c>
      <c r="G108" s="58">
        <v>7900</v>
      </c>
      <c r="H108" s="58">
        <v>6194.88</v>
      </c>
      <c r="I108" s="58">
        <v>1705.12</v>
      </c>
    </row>
    <row r="109" spans="1:9" ht="15">
      <c r="A109" s="6">
        <v>1014</v>
      </c>
      <c r="B109" s="25" t="s">
        <v>116</v>
      </c>
      <c r="C109" s="25"/>
      <c r="D109" s="8">
        <v>101420017</v>
      </c>
      <c r="E109" s="8" t="s">
        <v>8</v>
      </c>
      <c r="F109" s="8">
        <v>1</v>
      </c>
      <c r="G109" s="58">
        <v>7900</v>
      </c>
      <c r="H109" s="58">
        <v>6194.88</v>
      </c>
      <c r="I109" s="58">
        <v>1705.12</v>
      </c>
    </row>
    <row r="110" spans="1:9" ht="15">
      <c r="A110" s="6">
        <v>1014</v>
      </c>
      <c r="B110" s="25" t="s">
        <v>117</v>
      </c>
      <c r="C110" s="25"/>
      <c r="D110" s="8">
        <v>101490025</v>
      </c>
      <c r="E110" s="8" t="s">
        <v>8</v>
      </c>
      <c r="F110" s="8">
        <v>1</v>
      </c>
      <c r="G110" s="58">
        <v>1378</v>
      </c>
      <c r="H110" s="58">
        <v>1378</v>
      </c>
      <c r="I110" s="58">
        <v>0</v>
      </c>
    </row>
    <row r="111" spans="1:9" ht="14.25">
      <c r="A111" s="80" t="s">
        <v>11</v>
      </c>
      <c r="B111" s="81"/>
      <c r="C111" s="81"/>
      <c r="D111" s="81"/>
      <c r="E111" s="81"/>
      <c r="F111" s="82"/>
      <c r="G111" s="78">
        <f>SUM(G108:G110)</f>
        <v>17178</v>
      </c>
      <c r="H111" s="78">
        <f t="shared" ref="H111:I111" si="6">SUM(H108:H110)</f>
        <v>13767.76</v>
      </c>
      <c r="I111" s="78">
        <f t="shared" si="6"/>
        <v>3410.24</v>
      </c>
    </row>
    <row r="112" spans="1:9" ht="15">
      <c r="A112" s="6">
        <v>1016</v>
      </c>
      <c r="B112" s="25" t="s">
        <v>119</v>
      </c>
      <c r="C112" s="25"/>
      <c r="D112" s="8">
        <v>101630019</v>
      </c>
      <c r="E112" s="8" t="s">
        <v>8</v>
      </c>
      <c r="F112" s="8">
        <v>1</v>
      </c>
      <c r="G112" s="58">
        <v>1592</v>
      </c>
      <c r="H112" s="58">
        <v>1592</v>
      </c>
      <c r="I112" s="58">
        <v>0</v>
      </c>
    </row>
    <row r="113" spans="1:9" ht="15">
      <c r="A113" s="6">
        <v>1016</v>
      </c>
      <c r="B113" s="25" t="s">
        <v>124</v>
      </c>
      <c r="C113" s="25"/>
      <c r="D113" s="8">
        <v>101620017</v>
      </c>
      <c r="E113" s="8" t="s">
        <v>8</v>
      </c>
      <c r="F113" s="8">
        <v>1</v>
      </c>
      <c r="G113" s="58">
        <v>443</v>
      </c>
      <c r="H113" s="58">
        <v>443</v>
      </c>
      <c r="I113" s="58">
        <v>0</v>
      </c>
    </row>
    <row r="114" spans="1:9" ht="15">
      <c r="A114" s="6">
        <v>1016</v>
      </c>
      <c r="B114" s="25" t="s">
        <v>126</v>
      </c>
      <c r="C114" s="25"/>
      <c r="D114" s="8">
        <v>101620018</v>
      </c>
      <c r="E114" s="8" t="s">
        <v>8</v>
      </c>
      <c r="F114" s="8">
        <v>1</v>
      </c>
      <c r="G114" s="58">
        <v>291</v>
      </c>
      <c r="H114" s="58">
        <v>291</v>
      </c>
      <c r="I114" s="58">
        <v>0</v>
      </c>
    </row>
    <row r="115" spans="1:9" ht="15">
      <c r="A115" s="6">
        <v>1016</v>
      </c>
      <c r="B115" s="25" t="s">
        <v>125</v>
      </c>
      <c r="C115" s="25"/>
      <c r="D115" s="8">
        <v>101620019</v>
      </c>
      <c r="E115" s="8" t="s">
        <v>8</v>
      </c>
      <c r="F115" s="8">
        <v>1</v>
      </c>
      <c r="G115" s="58">
        <v>467</v>
      </c>
      <c r="H115" s="58">
        <v>467</v>
      </c>
      <c r="I115" s="58">
        <v>0</v>
      </c>
    </row>
    <row r="116" spans="1:9" ht="15">
      <c r="A116" s="6">
        <v>1016</v>
      </c>
      <c r="B116" s="25" t="s">
        <v>120</v>
      </c>
      <c r="C116" s="25"/>
      <c r="D116" s="8">
        <v>101630020</v>
      </c>
      <c r="E116" s="8" t="s">
        <v>8</v>
      </c>
      <c r="F116" s="8">
        <v>1</v>
      </c>
      <c r="G116" s="58">
        <v>1620</v>
      </c>
      <c r="H116" s="58">
        <v>1620</v>
      </c>
      <c r="I116" s="58">
        <v>0</v>
      </c>
    </row>
    <row r="117" spans="1:9" ht="15">
      <c r="A117" s="80" t="s">
        <v>11</v>
      </c>
      <c r="B117" s="81"/>
      <c r="C117" s="81"/>
      <c r="D117" s="81"/>
      <c r="E117" s="81"/>
      <c r="F117" s="82"/>
      <c r="G117" s="57"/>
      <c r="H117" s="57">
        <f t="shared" ref="H117:I117" si="7">SUM(H112:H116)</f>
        <v>4413</v>
      </c>
      <c r="I117" s="57">
        <f t="shared" si="7"/>
        <v>0</v>
      </c>
    </row>
    <row r="118" spans="1:9" ht="15">
      <c r="A118" s="6">
        <v>1018</v>
      </c>
      <c r="B118" s="25" t="s">
        <v>121</v>
      </c>
      <c r="C118" s="25"/>
      <c r="D118" s="8">
        <v>101820024</v>
      </c>
      <c r="E118" s="8" t="s">
        <v>8</v>
      </c>
      <c r="F118" s="8">
        <v>1</v>
      </c>
      <c r="G118" s="57">
        <v>195</v>
      </c>
      <c r="H118" s="57">
        <v>0</v>
      </c>
      <c r="I118" s="58">
        <v>195</v>
      </c>
    </row>
  </sheetData>
  <mergeCells count="22">
    <mergeCell ref="B1:I1"/>
    <mergeCell ref="B2:I2"/>
    <mergeCell ref="B95:D95"/>
    <mergeCell ref="A107:F107"/>
    <mergeCell ref="A111:F111"/>
    <mergeCell ref="A56:C56"/>
    <mergeCell ref="A117:F117"/>
    <mergeCell ref="A8:C8"/>
    <mergeCell ref="A9:I9"/>
    <mergeCell ref="A5:I5"/>
    <mergeCell ref="A13:C13"/>
    <mergeCell ref="A14:I14"/>
    <mergeCell ref="A94:C94"/>
    <mergeCell ref="A81:I81"/>
    <mergeCell ref="A80:C80"/>
    <mergeCell ref="A17:C17"/>
    <mergeCell ref="A18:I18"/>
    <mergeCell ref="A26:I26"/>
    <mergeCell ref="A44:I44"/>
    <mergeCell ref="A57:I57"/>
    <mergeCell ref="A25:C25"/>
    <mergeCell ref="A43:C43"/>
  </mergeCells>
  <pageMargins left="0.7" right="0.7" top="0.75" bottom="0.75" header="0.3" footer="0.3"/>
  <pageSetup paperSize="9" scale="92" orientation="landscape" verticalDpi="0" r:id="rId1"/>
  <rowBreaks count="3" manualBreakCount="3">
    <brk id="27" max="16383" man="1"/>
    <brk id="58" max="16383" man="1"/>
    <brk id="8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2021-05-24T08:44:24Z</cp:lastPrinted>
  <dcterms:created xsi:type="dcterms:W3CDTF">2021-02-08T12:13:46Z</dcterms:created>
  <dcterms:modified xsi:type="dcterms:W3CDTF">2021-05-26T11:08:39Z</dcterms:modified>
</cp:coreProperties>
</file>