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20055" windowHeight="7935" activeTab="1"/>
  </bookViews>
  <sheets>
    <sheet name="видатки" sheetId="1" r:id="rId1"/>
    <sheet name="доходи" sheetId="2" r:id="rId2"/>
  </sheets>
  <calcPr calcId="124519"/>
</workbook>
</file>

<file path=xl/calcChain.xml><?xml version="1.0" encoding="utf-8"?>
<calcChain xmlns="http://schemas.openxmlformats.org/spreadsheetml/2006/main">
  <c r="H95" i="2"/>
  <c r="G95"/>
  <c r="E95"/>
  <c r="F95"/>
  <c r="D95"/>
  <c r="H66" i="1"/>
  <c r="D66"/>
  <c r="F66"/>
  <c r="G66"/>
  <c r="C66"/>
  <c r="H46"/>
  <c r="G46"/>
  <c r="H45"/>
  <c r="G45"/>
  <c r="H44"/>
  <c r="G44"/>
  <c r="H43"/>
  <c r="G43"/>
  <c r="H42"/>
  <c r="G42"/>
  <c r="H41"/>
  <c r="G41"/>
  <c r="H40"/>
  <c r="G40"/>
  <c r="H39"/>
  <c r="G39"/>
  <c r="H38"/>
  <c r="G38"/>
  <c r="H37"/>
  <c r="G37"/>
  <c r="H36"/>
  <c r="G36"/>
  <c r="H35"/>
  <c r="G35"/>
  <c r="H34"/>
  <c r="G34"/>
  <c r="H33"/>
  <c r="G33"/>
  <c r="H32"/>
  <c r="G32"/>
  <c r="H31"/>
  <c r="G31"/>
  <c r="H30"/>
  <c r="G30"/>
  <c r="H29"/>
  <c r="G29"/>
  <c r="H28"/>
  <c r="G28"/>
  <c r="H27"/>
  <c r="G27"/>
  <c r="H26"/>
  <c r="G26"/>
  <c r="H25"/>
  <c r="G25"/>
  <c r="H24"/>
  <c r="G24"/>
  <c r="H23"/>
  <c r="G23"/>
  <c r="H22"/>
  <c r="G22"/>
  <c r="H21"/>
  <c r="G21"/>
  <c r="H20"/>
  <c r="G20"/>
  <c r="H19"/>
  <c r="G19"/>
  <c r="H18"/>
  <c r="G18"/>
  <c r="H17"/>
  <c r="G17"/>
  <c r="H16"/>
  <c r="G16"/>
  <c r="H15"/>
  <c r="G15"/>
  <c r="H14"/>
  <c r="G14"/>
  <c r="H13"/>
  <c r="G13"/>
  <c r="H12"/>
  <c r="G12"/>
  <c r="H11"/>
  <c r="G11"/>
  <c r="H10"/>
  <c r="G10"/>
  <c r="H9"/>
  <c r="G9"/>
</calcChain>
</file>

<file path=xl/sharedStrings.xml><?xml version="1.0" encoding="utf-8"?>
<sst xmlns="http://schemas.openxmlformats.org/spreadsheetml/2006/main" count="228" uniqueCount="175">
  <si>
    <t>Код</t>
  </si>
  <si>
    <t>Показник</t>
  </si>
  <si>
    <t>Затверджений план на рік</t>
  </si>
  <si>
    <t>% виконання на вказаний період</t>
  </si>
  <si>
    <t>02</t>
  </si>
  <si>
    <t>Виконавчий комітет Семенівської селищної ради</t>
  </si>
  <si>
    <t>0100</t>
  </si>
  <si>
    <t>Державне управління</t>
  </si>
  <si>
    <t>0210150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</si>
  <si>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</si>
  <si>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1000</t>
  </si>
  <si>
    <t>Освіта</t>
  </si>
  <si>
    <t>0211010</t>
  </si>
  <si>
    <t>Надання дошкільної освіти</t>
  </si>
  <si>
    <t>3000</t>
  </si>
  <si>
    <t>Соціальний захист та соціальне забезпечення</t>
  </si>
  <si>
    <t>0213102</t>
  </si>
  <si>
    <t>Забезпечення соціальними послугами стаціонарного догляду з наданням місця для проживання, всебічної підтримки, захисту та безпеки осіб, які не можуть вести самостійний спосіб життя через похилий вік, фізичні та розумові вади, психічні захворювання аб</t>
  </si>
  <si>
    <t>0213121</t>
  </si>
  <si>
    <t>Утримання та забезпечення діяльності центрів соціальних служб для сім`ї, дітей та молоді</t>
  </si>
  <si>
    <t>0213192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</si>
  <si>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</si>
  <si>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0213210</t>
  </si>
  <si>
    <t>Організація та проведення громадських робіт</t>
  </si>
  <si>
    <t>0213242</t>
  </si>
  <si>
    <t>Інші заходи у сфері соціального захисту і соціального забезпечення</t>
  </si>
  <si>
    <t>4000</t>
  </si>
  <si>
    <t>Культура i мистецтво</t>
  </si>
  <si>
    <t>0214030</t>
  </si>
  <si>
    <t>Забезпечення діяльності бібліотек</t>
  </si>
  <si>
    <t>0214060</t>
  </si>
  <si>
    <t>Забезпечення діяльності палаців i будинків культури, клубів, центрів дозвілля та iнших клубних закладів</t>
  </si>
  <si>
    <t>6000</t>
  </si>
  <si>
    <t>Житлово-комунальне господарство</t>
  </si>
  <si>
    <t>0216020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</si>
  <si>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</si>
  <si>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0216030</t>
  </si>
  <si>
    <t>Організація благоустрою населених пунктів</t>
  </si>
  <si>
    <t>0216090</t>
  </si>
  <si>
    <t>Інша діяльність у сфері житлово-комунального господарства</t>
  </si>
  <si>
    <t>7000</t>
  </si>
  <si>
    <t>Економічна діяльність</t>
  </si>
  <si>
    <t>0217680</t>
  </si>
  <si>
    <t>Членські внески до асоціацій органів місцевого самоврядування</t>
  </si>
  <si>
    <t>8000</t>
  </si>
  <si>
    <t>Інша діяльність</t>
  </si>
  <si>
    <t>0218110</t>
  </si>
  <si>
    <t>Заходи із запобігання та ліквідації надзвичайних ситуацій та наслідків стихійного лиха</t>
  </si>
  <si>
    <t>9000</t>
  </si>
  <si>
    <t>Міжбюджетні трансферти</t>
  </si>
  <si>
    <t>0219130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</si>
  <si>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</si>
  <si>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0219770</t>
  </si>
  <si>
    <t>Інші субвенції з місцевого бюджету</t>
  </si>
  <si>
    <t>06</t>
  </si>
  <si>
    <t>Орган з питань освіти і науки</t>
  </si>
  <si>
    <t>0610160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</si>
  <si>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</si>
  <si>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</si>
  <si>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</si>
  <si>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0611150</t>
  </si>
  <si>
    <t>Методичне забезпечення діяльності закладів освіти</t>
  </si>
  <si>
    <t>0611161</t>
  </si>
  <si>
    <t>Забезпечення діяльності інших закладів у сфері освіти</t>
  </si>
  <si>
    <t>0611162</t>
  </si>
  <si>
    <t>Інші програми та заходи у сфері освіти</t>
  </si>
  <si>
    <t>0613140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</si>
  <si>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</si>
  <si>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5000</t>
  </si>
  <si>
    <t>Фiзична культура i спорт</t>
  </si>
  <si>
    <t>0615031</t>
  </si>
  <si>
    <t>Утримання та навчально-тренувальна робота комунальних дитячо-юнацьких спортивних шкіл</t>
  </si>
  <si>
    <t>Додаток № 2</t>
  </si>
  <si>
    <t>грн</t>
  </si>
  <si>
    <t>Виконання видаткової частини загального та спеціального фондів  за  І квартал 2020 рік                                                                                                                                                         по Виконавчому комітету Семенівської селищної  ради</t>
  </si>
  <si>
    <t xml:space="preserve">Усього по загальному фонду </t>
  </si>
  <si>
    <t>0217330</t>
  </si>
  <si>
    <t>Будівництво1 інших об`єктів комунальної власності</t>
  </si>
  <si>
    <t>0617321</t>
  </si>
  <si>
    <t>Будівництво освітніх установ та закладів</t>
  </si>
  <si>
    <t xml:space="preserve">План на І квартал 2020 року </t>
  </si>
  <si>
    <t xml:space="preserve">Усього по спеціальному фонду </t>
  </si>
  <si>
    <t>Разом по спеціальному та загальному фондах</t>
  </si>
  <si>
    <t>Всього профінансовано за І квартал 2020 року</t>
  </si>
  <si>
    <t>Касові видатки за          І квартал 2020 року</t>
  </si>
  <si>
    <t xml:space="preserve">Відхилення  від  плану  за І квартал 2020 року      (+; -) 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</si>
  <si>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</si>
  <si>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</si>
  <si>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</si>
  <si>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</si>
  <si>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</si>
  <si>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</si>
  <si>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</si>
  <si>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</si>
  <si>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</si>
  <si>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</si>
  <si>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</si>
  <si>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</si>
  <si>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</si>
  <si>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</si>
  <si>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</si>
  <si>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</si>
  <si>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</si>
  <si>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</si>
  <si>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спеціальне використання води </t>
  </si>
  <si>
    <t>Рентна плата за спеціальне використання води водних об`єктів місцевого значення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</si>
  <si>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</si>
  <si>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</si>
  <si>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Рентна плата за користування надрами для видобування корисних копалин місцевого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</si>
  <si>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</si>
  <si>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</si>
  <si>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</si>
  <si>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</si>
  <si>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</si>
  <si>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</si>
  <si>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</si>
  <si>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</si>
  <si>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</si>
  <si>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</si>
  <si>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</si>
  <si>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</si>
  <si>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</si>
  <si>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</si>
  <si>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</si>
  <si>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</si>
  <si>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</si>
  <si>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</si>
  <si>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</si>
  <si>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</si>
  <si>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</si>
  <si>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</si>
  <si>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</si>
  <si>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</si>
  <si>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</si>
  <si>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</si>
  <si>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</si>
  <si>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</si>
  <si>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</si>
  <si>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</si>
  <si>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</si>
  <si>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</si>
  <si>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</si>
  <si>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</si>
  <si>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</si>
  <si>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</si>
  <si>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</si>
  <si>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</si>
  <si>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</si>
  <si>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</si>
  <si>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Всього без урахування трансферт</t>
  </si>
  <si>
    <t xml:space="preserve">Додаток № 1 </t>
  </si>
  <si>
    <t>до рішення сесії 56 сесії 1 скликання</t>
  </si>
  <si>
    <t xml:space="preserve">від 10.07.2020 року      </t>
  </si>
  <si>
    <t>до рішення   56  сесії 1 скликання</t>
  </si>
  <si>
    <t>від 10.07.2020   року</t>
  </si>
  <si>
    <t>Секретар селищної ради</t>
  </si>
  <si>
    <t>А. В. Бардалим</t>
  </si>
  <si>
    <t xml:space="preserve">А. В. Бардалим </t>
  </si>
  <si>
    <t>Виконання дохідної частини загального та спеціального фондів за І квартал 2020 року по          Виконавчому комітету Семенівської селищної   ради</t>
  </si>
  <si>
    <t xml:space="preserve">Всього по загальному фонду 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</si>
  <si>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</si>
  <si>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</si>
  <si>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</si>
  <si>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</si>
  <si>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</si>
  <si>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</si>
  <si>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</si>
  <si>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</si>
  <si>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</si>
  <si>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</si>
  <si>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Інші джерела власних надходжень бюджетних установ  </t>
  </si>
  <si>
    <t>Благодійні внески, гранти та дарунки 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</si>
  <si>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</si>
  <si>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 xml:space="preserve">Всього по спеціальному фонду </t>
  </si>
  <si>
    <t>Разом по загальному та спеціальному фонду</t>
  </si>
</sst>
</file>

<file path=xl/styles.xml><?xml version="1.0" encoding="utf-8"?>
<styleSheet xmlns="http://schemas.openxmlformats.org/spreadsheetml/2006/main">
  <numFmts count="1">
    <numFmt numFmtId="164" formatCode="#0.00"/>
  </numFmts>
  <fonts count="10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5">
    <xf numFmtId="0" fontId="0" fillId="0" borderId="0" xfId="0"/>
    <xf numFmtId="0" fontId="1" fillId="0" borderId="0" xfId="0" applyFont="1" applyAlignment="1">
      <alignment horizontal="center"/>
    </xf>
    <xf numFmtId="0" fontId="1" fillId="2" borderId="3" xfId="0" quotePrefix="1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164" fontId="1" fillId="2" borderId="3" xfId="0" applyNumberFormat="1" applyFont="1" applyFill="1" applyBorder="1" applyAlignment="1">
      <alignment vertical="center" wrapText="1"/>
    </xf>
    <xf numFmtId="0" fontId="0" fillId="0" borderId="3" xfId="0" quotePrefix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164" fontId="0" fillId="0" borderId="3" xfId="0" applyNumberForma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/>
    <xf numFmtId="2" fontId="0" fillId="0" borderId="0" xfId="0" applyNumberFormat="1" applyAlignment="1">
      <alignment wrapText="1"/>
    </xf>
    <xf numFmtId="0" fontId="6" fillId="0" borderId="0" xfId="1" applyFont="1" applyFill="1" applyBorder="1" applyAlignment="1">
      <alignment vertical="center" wrapText="1"/>
    </xf>
    <xf numFmtId="2" fontId="3" fillId="0" borderId="0" xfId="0" applyNumberFormat="1" applyFont="1" applyAlignment="1">
      <alignment wrapText="1"/>
    </xf>
    <xf numFmtId="164" fontId="7" fillId="2" borderId="3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1" fillId="2" borderId="3" xfId="0" quotePrefix="1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164" fontId="1" fillId="2" borderId="3" xfId="0" applyNumberFormat="1" applyFont="1" applyFill="1" applyBorder="1" applyAlignment="1">
      <alignment vertical="center" wrapText="1"/>
    </xf>
    <xf numFmtId="0" fontId="0" fillId="0" borderId="3" xfId="0" quotePrefix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164" fontId="0" fillId="0" borderId="3" xfId="0" applyNumberFormat="1" applyBorder="1" applyAlignment="1">
      <alignment vertical="center" wrapText="1"/>
    </xf>
    <xf numFmtId="164" fontId="1" fillId="2" borderId="5" xfId="0" applyNumberFormat="1" applyFont="1" applyFill="1" applyBorder="1" applyAlignment="1">
      <alignment vertical="center" wrapText="1"/>
    </xf>
    <xf numFmtId="2" fontId="1" fillId="0" borderId="7" xfId="0" applyNumberFormat="1" applyFont="1" applyBorder="1"/>
    <xf numFmtId="0" fontId="0" fillId="0" borderId="0" xfId="0"/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164" fontId="0" fillId="0" borderId="3" xfId="0" applyNumberFormat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9" fillId="0" borderId="0" xfId="0" applyFont="1" applyAlignment="1"/>
    <xf numFmtId="0" fontId="2" fillId="0" borderId="0" xfId="0" applyFont="1" applyAlignment="1"/>
    <xf numFmtId="2" fontId="2" fillId="0" borderId="0" xfId="0" applyNumberFormat="1" applyFont="1" applyAlignment="1"/>
    <xf numFmtId="2" fontId="6" fillId="0" borderId="0" xfId="1" applyNumberFormat="1" applyFont="1" applyFill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top" wrapText="1"/>
    </xf>
    <xf numFmtId="0" fontId="2" fillId="0" borderId="0" xfId="0" applyFont="1" applyAlignment="1">
      <alignment horizont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5" fillId="0" borderId="0" xfId="1" applyFont="1" applyAlignment="1">
      <alignment horizontal="left"/>
    </xf>
    <xf numFmtId="0" fontId="6" fillId="0" borderId="0" xfId="1" applyFont="1" applyFill="1" applyBorder="1" applyAlignment="1">
      <alignment horizontal="center" vertical="center" wrapText="1"/>
    </xf>
    <xf numFmtId="0" fontId="1" fillId="2" borderId="3" xfId="0" applyFont="1" applyFill="1" applyBorder="1"/>
    <xf numFmtId="0" fontId="0" fillId="0" borderId="3" xfId="0" applyBorder="1"/>
    <xf numFmtId="2" fontId="6" fillId="0" borderId="0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0" fillId="0" borderId="3" xfId="0" applyBorder="1" applyAlignment="1">
      <alignment wrapText="1"/>
    </xf>
    <xf numFmtId="0" fontId="0" fillId="0" borderId="0" xfId="0"/>
    <xf numFmtId="164" fontId="0" fillId="0" borderId="3" xfId="0" applyNumberFormat="1" applyBorder="1"/>
    <xf numFmtId="164" fontId="1" fillId="2" borderId="3" xfId="0" applyNumberFormat="1" applyFont="1" applyFill="1" applyBorder="1"/>
    <xf numFmtId="0" fontId="1" fillId="2" borderId="6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8"/>
  <sheetViews>
    <sheetView topLeftCell="A55" workbookViewId="0">
      <selection activeCell="E69" sqref="E69"/>
    </sheetView>
  </sheetViews>
  <sheetFormatPr defaultRowHeight="12.75"/>
  <cols>
    <col min="1" max="1" width="10.7109375" customWidth="1"/>
    <col min="2" max="2" width="43.85546875" customWidth="1"/>
    <col min="3" max="3" width="14.28515625" customWidth="1"/>
    <col min="4" max="4" width="14.140625" customWidth="1"/>
    <col min="5" max="5" width="14" customWidth="1"/>
    <col min="6" max="6" width="13.140625" customWidth="1"/>
    <col min="7" max="7" width="12.5703125" customWidth="1"/>
    <col min="8" max="8" width="10.85546875" customWidth="1"/>
  </cols>
  <sheetData>
    <row r="1" spans="1:9">
      <c r="B1" s="9"/>
      <c r="F1" s="51" t="s">
        <v>72</v>
      </c>
      <c r="G1" s="51"/>
      <c r="H1" s="51"/>
    </row>
    <row r="2" spans="1:9">
      <c r="B2" s="9"/>
      <c r="F2" s="51" t="s">
        <v>153</v>
      </c>
      <c r="G2" s="51"/>
      <c r="H2" s="51"/>
    </row>
    <row r="3" spans="1:9">
      <c r="B3" s="9"/>
      <c r="F3" s="51" t="s">
        <v>154</v>
      </c>
      <c r="G3" s="51"/>
      <c r="H3" s="51"/>
    </row>
    <row r="4" spans="1:9">
      <c r="B4" s="9"/>
      <c r="H4" s="10"/>
    </row>
    <row r="5" spans="1:9" ht="33.75" customHeight="1">
      <c r="A5" s="52" t="s">
        <v>74</v>
      </c>
      <c r="B5" s="52"/>
      <c r="C5" s="52"/>
      <c r="D5" s="52"/>
      <c r="E5" s="52"/>
      <c r="F5" s="52"/>
      <c r="G5" s="52"/>
      <c r="H5" s="52"/>
      <c r="I5" s="11"/>
    </row>
    <row r="6" spans="1:9">
      <c r="A6" s="44"/>
      <c r="B6" s="44"/>
      <c r="C6" s="44"/>
      <c r="D6" s="44"/>
      <c r="E6" s="44"/>
      <c r="F6" s="44"/>
      <c r="G6" s="9"/>
      <c r="H6" s="12"/>
    </row>
    <row r="7" spans="1:9">
      <c r="A7" s="9"/>
      <c r="B7" s="9"/>
      <c r="C7" s="9"/>
      <c r="D7" s="9"/>
      <c r="E7" s="9"/>
      <c r="F7" s="9"/>
      <c r="G7" s="14" t="s">
        <v>73</v>
      </c>
      <c r="H7" s="12"/>
    </row>
    <row r="8" spans="1:9" s="1" customFormat="1" ht="63.75">
      <c r="A8" s="8" t="s">
        <v>0</v>
      </c>
      <c r="B8" s="8" t="s">
        <v>1</v>
      </c>
      <c r="C8" s="8" t="s">
        <v>2</v>
      </c>
      <c r="D8" s="8" t="s">
        <v>80</v>
      </c>
      <c r="E8" s="8" t="s">
        <v>83</v>
      </c>
      <c r="F8" s="8" t="s">
        <v>84</v>
      </c>
      <c r="G8" s="8" t="s">
        <v>3</v>
      </c>
      <c r="H8" s="8" t="s">
        <v>85</v>
      </c>
    </row>
    <row r="9" spans="1:9">
      <c r="A9" s="2" t="s">
        <v>4</v>
      </c>
      <c r="B9" s="3" t="s">
        <v>5</v>
      </c>
      <c r="C9" s="4">
        <v>43120818</v>
      </c>
      <c r="D9" s="4">
        <v>10736575</v>
      </c>
      <c r="E9" s="4">
        <v>10647964.799999999</v>
      </c>
      <c r="F9" s="4">
        <v>10647964.799999999</v>
      </c>
      <c r="G9" s="4">
        <f t="shared" ref="G9:G46" si="0">D9-F9</f>
        <v>88610.200000001118</v>
      </c>
      <c r="H9" s="4">
        <f t="shared" ref="H9:H46" si="1">IF(D9=0,0,(F9/D9)*100)</f>
        <v>99.174688389919496</v>
      </c>
    </row>
    <row r="10" spans="1:9">
      <c r="A10" s="2" t="s">
        <v>6</v>
      </c>
      <c r="B10" s="3" t="s">
        <v>7</v>
      </c>
      <c r="C10" s="4">
        <v>16860945</v>
      </c>
      <c r="D10" s="4">
        <v>3918255</v>
      </c>
      <c r="E10" s="4">
        <v>3893659.4099999997</v>
      </c>
      <c r="F10" s="4">
        <v>3893659.4099999997</v>
      </c>
      <c r="G10" s="4">
        <f t="shared" si="0"/>
        <v>24595.590000000317</v>
      </c>
      <c r="H10" s="4">
        <f t="shared" si="1"/>
        <v>99.372282049024363</v>
      </c>
    </row>
    <row r="11" spans="1:9" ht="63.75">
      <c r="A11" s="5" t="s">
        <v>8</v>
      </c>
      <c r="B11" s="6" t="s">
        <v>9</v>
      </c>
      <c r="C11" s="7">
        <v>16860945</v>
      </c>
      <c r="D11" s="7">
        <v>3918255</v>
      </c>
      <c r="E11" s="7">
        <v>3893659.4099999997</v>
      </c>
      <c r="F11" s="7">
        <v>3893659.4099999997</v>
      </c>
      <c r="G11" s="7">
        <f t="shared" si="0"/>
        <v>24595.590000000317</v>
      </c>
      <c r="H11" s="7">
        <f t="shared" si="1"/>
        <v>99.372282049024363</v>
      </c>
    </row>
    <row r="12" spans="1:9">
      <c r="A12" s="2" t="s">
        <v>10</v>
      </c>
      <c r="B12" s="3" t="s">
        <v>11</v>
      </c>
      <c r="C12" s="4">
        <v>9395302</v>
      </c>
      <c r="D12" s="4">
        <v>2001015</v>
      </c>
      <c r="E12" s="4">
        <v>1990809.02</v>
      </c>
      <c r="F12" s="4">
        <v>1990809.02</v>
      </c>
      <c r="G12" s="4">
        <f t="shared" si="0"/>
        <v>10205.979999999981</v>
      </c>
      <c r="H12" s="4">
        <f t="shared" si="1"/>
        <v>99.489959845378479</v>
      </c>
    </row>
    <row r="13" spans="1:9">
      <c r="A13" s="5" t="s">
        <v>12</v>
      </c>
      <c r="B13" s="6" t="s">
        <v>13</v>
      </c>
      <c r="C13" s="7">
        <v>9395302</v>
      </c>
      <c r="D13" s="7">
        <v>2001015</v>
      </c>
      <c r="E13" s="7">
        <v>1990809.02</v>
      </c>
      <c r="F13" s="7">
        <v>1990809.02</v>
      </c>
      <c r="G13" s="7">
        <f t="shared" si="0"/>
        <v>10205.979999999981</v>
      </c>
      <c r="H13" s="7">
        <f t="shared" si="1"/>
        <v>99.489959845378479</v>
      </c>
    </row>
    <row r="14" spans="1:9">
      <c r="A14" s="2" t="s">
        <v>14</v>
      </c>
      <c r="B14" s="3" t="s">
        <v>15</v>
      </c>
      <c r="C14" s="4">
        <v>3747892</v>
      </c>
      <c r="D14" s="4">
        <v>733284</v>
      </c>
      <c r="E14" s="4">
        <v>714849.41000000015</v>
      </c>
      <c r="F14" s="4">
        <v>714849.41000000015</v>
      </c>
      <c r="G14" s="4">
        <f t="shared" si="0"/>
        <v>18434.589999999851</v>
      </c>
      <c r="H14" s="4">
        <f t="shared" si="1"/>
        <v>97.486023150648336</v>
      </c>
    </row>
    <row r="15" spans="1:9" ht="76.5">
      <c r="A15" s="5" t="s">
        <v>16</v>
      </c>
      <c r="B15" s="6" t="s">
        <v>17</v>
      </c>
      <c r="C15" s="7">
        <v>1799740</v>
      </c>
      <c r="D15" s="7">
        <v>378161</v>
      </c>
      <c r="E15" s="7">
        <v>370384.34</v>
      </c>
      <c r="F15" s="7">
        <v>370384.34</v>
      </c>
      <c r="G15" s="7">
        <f t="shared" si="0"/>
        <v>7776.6599999999744</v>
      </c>
      <c r="H15" s="7">
        <f t="shared" si="1"/>
        <v>97.943558431461739</v>
      </c>
    </row>
    <row r="16" spans="1:9" ht="25.5">
      <c r="A16" s="5" t="s">
        <v>18</v>
      </c>
      <c r="B16" s="6" t="s">
        <v>19</v>
      </c>
      <c r="C16" s="7">
        <v>1280783</v>
      </c>
      <c r="D16" s="7">
        <v>212457</v>
      </c>
      <c r="E16" s="7">
        <v>210763.87</v>
      </c>
      <c r="F16" s="7">
        <v>210763.87</v>
      </c>
      <c r="G16" s="7">
        <f t="shared" si="0"/>
        <v>1693.1300000000047</v>
      </c>
      <c r="H16" s="7">
        <f t="shared" si="1"/>
        <v>99.203071680387083</v>
      </c>
    </row>
    <row r="17" spans="1:8" ht="38.25">
      <c r="A17" s="5" t="s">
        <v>20</v>
      </c>
      <c r="B17" s="6" t="s">
        <v>21</v>
      </c>
      <c r="C17" s="7">
        <v>169076</v>
      </c>
      <c r="D17" s="7">
        <v>17289</v>
      </c>
      <c r="E17" s="7">
        <v>17288.25</v>
      </c>
      <c r="F17" s="7">
        <v>17288.25</v>
      </c>
      <c r="G17" s="7">
        <f t="shared" si="0"/>
        <v>0.75</v>
      </c>
      <c r="H17" s="7">
        <f t="shared" si="1"/>
        <v>99.995661981606801</v>
      </c>
    </row>
    <row r="18" spans="1:8">
      <c r="A18" s="5" t="s">
        <v>22</v>
      </c>
      <c r="B18" s="6" t="s">
        <v>23</v>
      </c>
      <c r="C18" s="7">
        <v>138293</v>
      </c>
      <c r="D18" s="7">
        <v>34577</v>
      </c>
      <c r="E18" s="7">
        <v>30412.95</v>
      </c>
      <c r="F18" s="7">
        <v>30412.95</v>
      </c>
      <c r="G18" s="7">
        <f t="shared" si="0"/>
        <v>4164.0499999999993</v>
      </c>
      <c r="H18" s="7">
        <f t="shared" si="1"/>
        <v>87.957168059692862</v>
      </c>
    </row>
    <row r="19" spans="1:8" ht="25.5">
      <c r="A19" s="5" t="s">
        <v>24</v>
      </c>
      <c r="B19" s="6" t="s">
        <v>25</v>
      </c>
      <c r="C19" s="7">
        <v>360000</v>
      </c>
      <c r="D19" s="7">
        <v>90800</v>
      </c>
      <c r="E19" s="7">
        <v>86000</v>
      </c>
      <c r="F19" s="7">
        <v>86000</v>
      </c>
      <c r="G19" s="7">
        <f t="shared" si="0"/>
        <v>4800</v>
      </c>
      <c r="H19" s="7">
        <f t="shared" si="1"/>
        <v>94.713656387665196</v>
      </c>
    </row>
    <row r="20" spans="1:8">
      <c r="A20" s="2" t="s">
        <v>26</v>
      </c>
      <c r="B20" s="3" t="s">
        <v>27</v>
      </c>
      <c r="C20" s="4">
        <v>2828604</v>
      </c>
      <c r="D20" s="4">
        <v>679156</v>
      </c>
      <c r="E20" s="4">
        <v>658340.87</v>
      </c>
      <c r="F20" s="4">
        <v>658340.87</v>
      </c>
      <c r="G20" s="4">
        <f t="shared" si="0"/>
        <v>20815.130000000005</v>
      </c>
      <c r="H20" s="4">
        <f t="shared" si="1"/>
        <v>96.935147447714513</v>
      </c>
    </row>
    <row r="21" spans="1:8">
      <c r="A21" s="5" t="s">
        <v>28</v>
      </c>
      <c r="B21" s="6" t="s">
        <v>29</v>
      </c>
      <c r="C21" s="7">
        <v>857151</v>
      </c>
      <c r="D21" s="7">
        <v>179135</v>
      </c>
      <c r="E21" s="7">
        <v>162720.41</v>
      </c>
      <c r="F21" s="7">
        <v>162720.41</v>
      </c>
      <c r="G21" s="7">
        <f t="shared" si="0"/>
        <v>16414.589999999997</v>
      </c>
      <c r="H21" s="7">
        <f t="shared" si="1"/>
        <v>90.836748820721809</v>
      </c>
    </row>
    <row r="22" spans="1:8" ht="38.25">
      <c r="A22" s="5" t="s">
        <v>30</v>
      </c>
      <c r="B22" s="6" t="s">
        <v>31</v>
      </c>
      <c r="C22" s="7">
        <v>1971453</v>
      </c>
      <c r="D22" s="7">
        <v>500021</v>
      </c>
      <c r="E22" s="7">
        <v>495620.46000000008</v>
      </c>
      <c r="F22" s="7">
        <v>495620.46000000008</v>
      </c>
      <c r="G22" s="7">
        <f t="shared" si="0"/>
        <v>4400.5399999999208</v>
      </c>
      <c r="H22" s="7">
        <f t="shared" si="1"/>
        <v>99.119928962983579</v>
      </c>
    </row>
    <row r="23" spans="1:8">
      <c r="A23" s="2" t="s">
        <v>32</v>
      </c>
      <c r="B23" s="3" t="s">
        <v>33</v>
      </c>
      <c r="C23" s="4">
        <v>5650845</v>
      </c>
      <c r="D23" s="4">
        <v>1361129</v>
      </c>
      <c r="E23" s="4">
        <v>1350730.09</v>
      </c>
      <c r="F23" s="4">
        <v>1350730.09</v>
      </c>
      <c r="G23" s="4">
        <f t="shared" si="0"/>
        <v>10398.909999999916</v>
      </c>
      <c r="H23" s="4">
        <f t="shared" si="1"/>
        <v>99.236008490010875</v>
      </c>
    </row>
    <row r="24" spans="1:8" ht="38.25">
      <c r="A24" s="5" t="s">
        <v>34</v>
      </c>
      <c r="B24" s="6" t="s">
        <v>35</v>
      </c>
      <c r="C24" s="7">
        <v>4171845</v>
      </c>
      <c r="D24" s="7">
        <v>1013320</v>
      </c>
      <c r="E24" s="7">
        <v>1013319</v>
      </c>
      <c r="F24" s="7">
        <v>1013319</v>
      </c>
      <c r="G24" s="7">
        <f t="shared" si="0"/>
        <v>1</v>
      </c>
      <c r="H24" s="7">
        <f t="shared" si="1"/>
        <v>99.999901314490984</v>
      </c>
    </row>
    <row r="25" spans="1:8">
      <c r="A25" s="5" t="s">
        <v>36</v>
      </c>
      <c r="B25" s="6" t="s">
        <v>37</v>
      </c>
      <c r="C25" s="7">
        <v>1469000</v>
      </c>
      <c r="D25" s="7">
        <v>337809</v>
      </c>
      <c r="E25" s="7">
        <v>329625.13</v>
      </c>
      <c r="F25" s="7">
        <v>329625.13</v>
      </c>
      <c r="G25" s="7">
        <f t="shared" si="0"/>
        <v>8183.8699999999953</v>
      </c>
      <c r="H25" s="7">
        <f t="shared" si="1"/>
        <v>97.577367684105525</v>
      </c>
    </row>
    <row r="26" spans="1:8" ht="25.5">
      <c r="A26" s="5" t="s">
        <v>38</v>
      </c>
      <c r="B26" s="6" t="s">
        <v>39</v>
      </c>
      <c r="C26" s="7">
        <v>10000</v>
      </c>
      <c r="D26" s="7">
        <v>10000</v>
      </c>
      <c r="E26" s="7">
        <v>7785.96</v>
      </c>
      <c r="F26" s="7">
        <v>7785.96</v>
      </c>
      <c r="G26" s="7">
        <f t="shared" si="0"/>
        <v>2214.04</v>
      </c>
      <c r="H26" s="7">
        <f t="shared" si="1"/>
        <v>77.8596</v>
      </c>
    </row>
    <row r="27" spans="1:8">
      <c r="A27" s="2" t="s">
        <v>40</v>
      </c>
      <c r="B27" s="3" t="s">
        <v>41</v>
      </c>
      <c r="C27" s="4">
        <v>20000</v>
      </c>
      <c r="D27" s="4">
        <v>0</v>
      </c>
      <c r="E27" s="4">
        <v>0</v>
      </c>
      <c r="F27" s="4">
        <v>0</v>
      </c>
      <c r="G27" s="4">
        <f t="shared" si="0"/>
        <v>0</v>
      </c>
      <c r="H27" s="4">
        <f t="shared" si="1"/>
        <v>0</v>
      </c>
    </row>
    <row r="28" spans="1:8" ht="25.5">
      <c r="A28" s="5" t="s">
        <v>42</v>
      </c>
      <c r="B28" s="6" t="s">
        <v>43</v>
      </c>
      <c r="C28" s="7">
        <v>20000</v>
      </c>
      <c r="D28" s="7">
        <v>0</v>
      </c>
      <c r="E28" s="7">
        <v>0</v>
      </c>
      <c r="F28" s="7">
        <v>0</v>
      </c>
      <c r="G28" s="7">
        <f t="shared" si="0"/>
        <v>0</v>
      </c>
      <c r="H28" s="7">
        <f t="shared" si="1"/>
        <v>0</v>
      </c>
    </row>
    <row r="29" spans="1:8">
      <c r="A29" s="2" t="s">
        <v>44</v>
      </c>
      <c r="B29" s="3" t="s">
        <v>45</v>
      </c>
      <c r="C29" s="4">
        <v>50000</v>
      </c>
      <c r="D29" s="4">
        <v>50000</v>
      </c>
      <c r="E29" s="4">
        <v>45840</v>
      </c>
      <c r="F29" s="4">
        <v>45840</v>
      </c>
      <c r="G29" s="4">
        <f t="shared" si="0"/>
        <v>4160</v>
      </c>
      <c r="H29" s="4">
        <f t="shared" si="1"/>
        <v>91.679999999999993</v>
      </c>
    </row>
    <row r="30" spans="1:8" ht="25.5">
      <c r="A30" s="5" t="s">
        <v>46</v>
      </c>
      <c r="B30" s="6" t="s">
        <v>47</v>
      </c>
      <c r="C30" s="7">
        <v>50000</v>
      </c>
      <c r="D30" s="7">
        <v>50000</v>
      </c>
      <c r="E30" s="7">
        <v>45840</v>
      </c>
      <c r="F30" s="7">
        <v>45840</v>
      </c>
      <c r="G30" s="7">
        <f t="shared" si="0"/>
        <v>4160</v>
      </c>
      <c r="H30" s="7">
        <f t="shared" si="1"/>
        <v>91.679999999999993</v>
      </c>
    </row>
    <row r="31" spans="1:8">
      <c r="A31" s="2" t="s">
        <v>48</v>
      </c>
      <c r="B31" s="3" t="s">
        <v>49</v>
      </c>
      <c r="C31" s="4">
        <v>4567230</v>
      </c>
      <c r="D31" s="4">
        <v>1993736</v>
      </c>
      <c r="E31" s="4">
        <v>1993736</v>
      </c>
      <c r="F31" s="4">
        <v>1993736</v>
      </c>
      <c r="G31" s="4">
        <f t="shared" si="0"/>
        <v>0</v>
      </c>
      <c r="H31" s="4">
        <f t="shared" si="1"/>
        <v>100</v>
      </c>
    </row>
    <row r="32" spans="1:8" ht="63.75">
      <c r="A32" s="5" t="s">
        <v>50</v>
      </c>
      <c r="B32" s="6" t="s">
        <v>51</v>
      </c>
      <c r="C32" s="7">
        <v>777800</v>
      </c>
      <c r="D32" s="7">
        <v>182955</v>
      </c>
      <c r="E32" s="7">
        <v>182955</v>
      </c>
      <c r="F32" s="7">
        <v>182955</v>
      </c>
      <c r="G32" s="7">
        <f t="shared" si="0"/>
        <v>0</v>
      </c>
      <c r="H32" s="7">
        <f t="shared" si="1"/>
        <v>100</v>
      </c>
    </row>
    <row r="33" spans="1:8">
      <c r="A33" s="5" t="s">
        <v>52</v>
      </c>
      <c r="B33" s="6" t="s">
        <v>53</v>
      </c>
      <c r="C33" s="7">
        <v>3789430</v>
      </c>
      <c r="D33" s="7">
        <v>1810781</v>
      </c>
      <c r="E33" s="7">
        <v>1810781</v>
      </c>
      <c r="F33" s="7">
        <v>1810781</v>
      </c>
      <c r="G33" s="7">
        <f t="shared" si="0"/>
        <v>0</v>
      </c>
      <c r="H33" s="7">
        <f t="shared" si="1"/>
        <v>100</v>
      </c>
    </row>
    <row r="34" spans="1:8">
      <c r="A34" s="2" t="s">
        <v>54</v>
      </c>
      <c r="B34" s="3" t="s">
        <v>55</v>
      </c>
      <c r="C34" s="4">
        <v>39522664</v>
      </c>
      <c r="D34" s="4">
        <v>8761239</v>
      </c>
      <c r="E34" s="4">
        <v>8480929.2100000009</v>
      </c>
      <c r="F34" s="4">
        <v>8476492.2100000009</v>
      </c>
      <c r="G34" s="4">
        <f t="shared" si="0"/>
        <v>284746.78999999911</v>
      </c>
      <c r="H34" s="4">
        <f t="shared" si="1"/>
        <v>96.749925552767152</v>
      </c>
    </row>
    <row r="35" spans="1:8">
      <c r="A35" s="2" t="s">
        <v>6</v>
      </c>
      <c r="B35" s="3" t="s">
        <v>7</v>
      </c>
      <c r="C35" s="4">
        <v>743570</v>
      </c>
      <c r="D35" s="4">
        <v>154419</v>
      </c>
      <c r="E35" s="4">
        <v>127408.57999999999</v>
      </c>
      <c r="F35" s="4">
        <v>127408.57999999999</v>
      </c>
      <c r="G35" s="4">
        <f t="shared" si="0"/>
        <v>27010.420000000013</v>
      </c>
      <c r="H35" s="4">
        <f t="shared" si="1"/>
        <v>82.50835713221818</v>
      </c>
    </row>
    <row r="36" spans="1:8" ht="38.25">
      <c r="A36" s="5" t="s">
        <v>56</v>
      </c>
      <c r="B36" s="6" t="s">
        <v>57</v>
      </c>
      <c r="C36" s="7">
        <v>743570</v>
      </c>
      <c r="D36" s="7">
        <v>154419</v>
      </c>
      <c r="E36" s="7">
        <v>127408.57999999999</v>
      </c>
      <c r="F36" s="7">
        <v>127408.57999999999</v>
      </c>
      <c r="G36" s="7">
        <f t="shared" si="0"/>
        <v>27010.420000000013</v>
      </c>
      <c r="H36" s="7">
        <f t="shared" si="1"/>
        <v>82.50835713221818</v>
      </c>
    </row>
    <row r="37" spans="1:8">
      <c r="A37" s="2" t="s">
        <v>10</v>
      </c>
      <c r="B37" s="3" t="s">
        <v>11</v>
      </c>
      <c r="C37" s="4">
        <v>37822188</v>
      </c>
      <c r="D37" s="4">
        <v>8402652</v>
      </c>
      <c r="E37" s="4">
        <v>8187215.6300000018</v>
      </c>
      <c r="F37" s="4">
        <v>8182778.6300000018</v>
      </c>
      <c r="G37" s="4">
        <f t="shared" si="0"/>
        <v>219873.36999999825</v>
      </c>
      <c r="H37" s="4">
        <f t="shared" si="1"/>
        <v>97.383286014939117</v>
      </c>
    </row>
    <row r="38" spans="1:8" ht="51">
      <c r="A38" s="5" t="s">
        <v>58</v>
      </c>
      <c r="B38" s="6" t="s">
        <v>59</v>
      </c>
      <c r="C38" s="7">
        <v>34159312</v>
      </c>
      <c r="D38" s="7">
        <v>7486962</v>
      </c>
      <c r="E38" s="7">
        <v>7341400.9600000018</v>
      </c>
      <c r="F38" s="7">
        <v>7341400.9600000018</v>
      </c>
      <c r="G38" s="7">
        <f t="shared" si="0"/>
        <v>145561.03999999817</v>
      </c>
      <c r="H38" s="7">
        <f t="shared" si="1"/>
        <v>98.055806347087142</v>
      </c>
    </row>
    <row r="39" spans="1:8" ht="25.5">
      <c r="A39" s="5" t="s">
        <v>60</v>
      </c>
      <c r="B39" s="6" t="s">
        <v>61</v>
      </c>
      <c r="C39" s="7">
        <v>923706</v>
      </c>
      <c r="D39" s="7">
        <v>213789</v>
      </c>
      <c r="E39" s="7">
        <v>188715.38</v>
      </c>
      <c r="F39" s="7">
        <v>188715.38</v>
      </c>
      <c r="G39" s="7">
        <f t="shared" si="0"/>
        <v>25073.619999999995</v>
      </c>
      <c r="H39" s="7">
        <f t="shared" si="1"/>
        <v>88.271791345672597</v>
      </c>
    </row>
    <row r="40" spans="1:8" ht="25.5">
      <c r="A40" s="5" t="s">
        <v>62</v>
      </c>
      <c r="B40" s="6" t="s">
        <v>63</v>
      </c>
      <c r="C40" s="7">
        <v>2737360</v>
      </c>
      <c r="D40" s="7">
        <v>700091</v>
      </c>
      <c r="E40" s="7">
        <v>655289.29</v>
      </c>
      <c r="F40" s="7">
        <v>650852.29</v>
      </c>
      <c r="G40" s="7">
        <f t="shared" si="0"/>
        <v>49238.709999999963</v>
      </c>
      <c r="H40" s="7">
        <f t="shared" si="1"/>
        <v>92.966812885753427</v>
      </c>
    </row>
    <row r="41" spans="1:8">
      <c r="A41" s="5" t="s">
        <v>64</v>
      </c>
      <c r="B41" s="6" t="s">
        <v>65</v>
      </c>
      <c r="C41" s="7">
        <v>1810</v>
      </c>
      <c r="D41" s="7">
        <v>1810</v>
      </c>
      <c r="E41" s="7">
        <v>1810</v>
      </c>
      <c r="F41" s="7">
        <v>1810</v>
      </c>
      <c r="G41" s="7">
        <f t="shared" si="0"/>
        <v>0</v>
      </c>
      <c r="H41" s="7">
        <f t="shared" si="1"/>
        <v>100</v>
      </c>
    </row>
    <row r="42" spans="1:8">
      <c r="A42" s="2" t="s">
        <v>14</v>
      </c>
      <c r="B42" s="3" t="s">
        <v>15</v>
      </c>
      <c r="C42" s="4">
        <v>112412</v>
      </c>
      <c r="D42" s="4">
        <v>0</v>
      </c>
      <c r="E42" s="4">
        <v>0</v>
      </c>
      <c r="F42" s="4">
        <v>0</v>
      </c>
      <c r="G42" s="4">
        <f t="shared" si="0"/>
        <v>0</v>
      </c>
      <c r="H42" s="4">
        <f t="shared" si="1"/>
        <v>0</v>
      </c>
    </row>
    <row r="43" spans="1:8" ht="63.75">
      <c r="A43" s="5" t="s">
        <v>66</v>
      </c>
      <c r="B43" s="6" t="s">
        <v>67</v>
      </c>
      <c r="C43" s="7">
        <v>112412</v>
      </c>
      <c r="D43" s="7">
        <v>0</v>
      </c>
      <c r="E43" s="7">
        <v>0</v>
      </c>
      <c r="F43" s="7">
        <v>0</v>
      </c>
      <c r="G43" s="7">
        <f t="shared" si="0"/>
        <v>0</v>
      </c>
      <c r="H43" s="7">
        <f t="shared" si="1"/>
        <v>0</v>
      </c>
    </row>
    <row r="44" spans="1:8">
      <c r="A44" s="2" t="s">
        <v>68</v>
      </c>
      <c r="B44" s="3" t="s">
        <v>69</v>
      </c>
      <c r="C44" s="4">
        <v>844494</v>
      </c>
      <c r="D44" s="4">
        <v>204168</v>
      </c>
      <c r="E44" s="4">
        <v>166305</v>
      </c>
      <c r="F44" s="4">
        <v>166305</v>
      </c>
      <c r="G44" s="4">
        <f t="shared" si="0"/>
        <v>37863</v>
      </c>
      <c r="H44" s="4">
        <f t="shared" si="1"/>
        <v>81.454978253203251</v>
      </c>
    </row>
    <row r="45" spans="1:8" ht="25.5">
      <c r="A45" s="5" t="s">
        <v>70</v>
      </c>
      <c r="B45" s="6" t="s">
        <v>71</v>
      </c>
      <c r="C45" s="7">
        <v>844494</v>
      </c>
      <c r="D45" s="7">
        <v>204168</v>
      </c>
      <c r="E45" s="7">
        <v>166305</v>
      </c>
      <c r="F45" s="7">
        <v>166305</v>
      </c>
      <c r="G45" s="7">
        <f t="shared" si="0"/>
        <v>37863</v>
      </c>
      <c r="H45" s="7">
        <f t="shared" si="1"/>
        <v>81.454978253203251</v>
      </c>
    </row>
    <row r="46" spans="1:8" ht="15">
      <c r="A46" s="45" t="s">
        <v>75</v>
      </c>
      <c r="B46" s="46"/>
      <c r="C46" s="13">
        <v>82643482</v>
      </c>
      <c r="D46" s="13">
        <v>19497814</v>
      </c>
      <c r="E46" s="13">
        <v>19128894.010000002</v>
      </c>
      <c r="F46" s="13">
        <v>19124457.010000002</v>
      </c>
      <c r="G46" s="13">
        <f t="shared" si="0"/>
        <v>373356.98999999836</v>
      </c>
      <c r="H46" s="13">
        <f t="shared" si="1"/>
        <v>98.085134107854358</v>
      </c>
    </row>
    <row r="47" spans="1:8">
      <c r="A47" s="15" t="s">
        <v>4</v>
      </c>
      <c r="B47" s="16" t="s">
        <v>5</v>
      </c>
      <c r="C47" s="17">
        <v>1438883.98</v>
      </c>
      <c r="D47" s="17">
        <v>533772.995</v>
      </c>
      <c r="E47" s="17">
        <v>355849</v>
      </c>
      <c r="F47" s="17">
        <v>446853.35000000003</v>
      </c>
      <c r="G47" s="17">
        <v>86919.64499999996</v>
      </c>
      <c r="H47" s="17">
        <v>83.715990540135891</v>
      </c>
    </row>
    <row r="48" spans="1:8">
      <c r="A48" s="15" t="s">
        <v>10</v>
      </c>
      <c r="B48" s="16" t="s">
        <v>11</v>
      </c>
      <c r="C48" s="17">
        <v>532541.47</v>
      </c>
      <c r="D48" s="17">
        <v>130250.61749999999</v>
      </c>
      <c r="E48" s="17">
        <v>45236.4</v>
      </c>
      <c r="F48" s="17">
        <v>45236.4</v>
      </c>
      <c r="G48" s="17">
        <v>85014.217499999999</v>
      </c>
      <c r="H48" s="17">
        <v>34.730276806557178</v>
      </c>
    </row>
    <row r="49" spans="1:8">
      <c r="A49" s="18" t="s">
        <v>12</v>
      </c>
      <c r="B49" s="19" t="s">
        <v>13</v>
      </c>
      <c r="C49" s="20">
        <v>532541.47</v>
      </c>
      <c r="D49" s="20">
        <v>130250.61749999999</v>
      </c>
      <c r="E49" s="20">
        <v>45236.4</v>
      </c>
      <c r="F49" s="20">
        <v>45236.4</v>
      </c>
      <c r="G49" s="20">
        <v>85014.217499999999</v>
      </c>
      <c r="H49" s="20">
        <v>34.730276806557178</v>
      </c>
    </row>
    <row r="50" spans="1:8">
      <c r="A50" s="15" t="s">
        <v>14</v>
      </c>
      <c r="B50" s="16" t="s">
        <v>15</v>
      </c>
      <c r="C50" s="17">
        <v>30412.949999999997</v>
      </c>
      <c r="D50" s="17">
        <v>7603.2374999999993</v>
      </c>
      <c r="E50" s="17">
        <v>30412.5</v>
      </c>
      <c r="F50" s="17">
        <v>30412.95</v>
      </c>
      <c r="G50" s="17">
        <v>0</v>
      </c>
      <c r="H50" s="17">
        <v>100</v>
      </c>
    </row>
    <row r="51" spans="1:8">
      <c r="A51" s="18" t="s">
        <v>22</v>
      </c>
      <c r="B51" s="19" t="s">
        <v>23</v>
      </c>
      <c r="C51" s="20">
        <v>30412.949999999997</v>
      </c>
      <c r="D51" s="20">
        <v>30412.95</v>
      </c>
      <c r="E51" s="20">
        <v>30412.95</v>
      </c>
      <c r="F51" s="20">
        <v>30412.95</v>
      </c>
      <c r="G51" s="20">
        <v>0</v>
      </c>
      <c r="H51" s="20">
        <v>100</v>
      </c>
    </row>
    <row r="52" spans="1:8">
      <c r="A52" s="15" t="s">
        <v>26</v>
      </c>
      <c r="B52" s="16" t="s">
        <v>27</v>
      </c>
      <c r="C52" s="17">
        <v>29466</v>
      </c>
      <c r="D52" s="17">
        <v>29466</v>
      </c>
      <c r="E52" s="17">
        <v>29466</v>
      </c>
      <c r="F52" s="17">
        <v>29466</v>
      </c>
      <c r="G52" s="17">
        <v>0</v>
      </c>
      <c r="H52" s="17">
        <v>100</v>
      </c>
    </row>
    <row r="53" spans="1:8" ht="38.25">
      <c r="A53" s="18" t="s">
        <v>30</v>
      </c>
      <c r="B53" s="19" t="s">
        <v>31</v>
      </c>
      <c r="C53" s="20">
        <v>29466</v>
      </c>
      <c r="D53" s="20">
        <v>29466</v>
      </c>
      <c r="E53" s="20">
        <v>29466</v>
      </c>
      <c r="F53" s="20">
        <v>29466</v>
      </c>
      <c r="G53" s="20">
        <v>0</v>
      </c>
      <c r="H53" s="20">
        <v>100</v>
      </c>
    </row>
    <row r="54" spans="1:8">
      <c r="A54" s="15" t="s">
        <v>32</v>
      </c>
      <c r="B54" s="16" t="s">
        <v>33</v>
      </c>
      <c r="C54" s="17">
        <v>312950.56</v>
      </c>
      <c r="D54" s="17">
        <v>82940.14</v>
      </c>
      <c r="E54" s="17">
        <v>42870</v>
      </c>
      <c r="F54" s="17">
        <v>58225</v>
      </c>
      <c r="G54" s="17">
        <v>24715.14</v>
      </c>
      <c r="H54" s="17">
        <v>70.201231876386998</v>
      </c>
    </row>
    <row r="55" spans="1:8">
      <c r="A55" s="18" t="s">
        <v>36</v>
      </c>
      <c r="B55" s="19" t="s">
        <v>37</v>
      </c>
      <c r="C55" s="20">
        <v>312950.56</v>
      </c>
      <c r="D55" s="20">
        <v>82940.14</v>
      </c>
      <c r="E55" s="20">
        <v>42870</v>
      </c>
      <c r="F55" s="20">
        <v>58225</v>
      </c>
      <c r="G55" s="20">
        <v>24715.14</v>
      </c>
      <c r="H55" s="20">
        <v>70.201231876386998</v>
      </c>
    </row>
    <row r="56" spans="1:8">
      <c r="A56" s="15" t="s">
        <v>40</v>
      </c>
      <c r="B56" s="16" t="s">
        <v>41</v>
      </c>
      <c r="C56" s="17">
        <v>283513</v>
      </c>
      <c r="D56" s="17">
        <v>283513</v>
      </c>
      <c r="E56" s="17">
        <v>283513</v>
      </c>
      <c r="F56" s="17">
        <v>283513</v>
      </c>
      <c r="G56" s="17">
        <v>0</v>
      </c>
      <c r="H56" s="17">
        <v>100</v>
      </c>
    </row>
    <row r="57" spans="1:8" ht="25.5">
      <c r="A57" s="18" t="s">
        <v>76</v>
      </c>
      <c r="B57" s="19" t="s">
        <v>77</v>
      </c>
      <c r="C57" s="20">
        <v>283513</v>
      </c>
      <c r="D57" s="20">
        <v>283513</v>
      </c>
      <c r="E57" s="20">
        <v>283513</v>
      </c>
      <c r="F57" s="20">
        <v>283513</v>
      </c>
      <c r="G57" s="20">
        <v>0</v>
      </c>
      <c r="H57" s="20">
        <v>100</v>
      </c>
    </row>
    <row r="58" spans="1:8">
      <c r="A58" s="15" t="s">
        <v>44</v>
      </c>
      <c r="B58" s="16" t="s">
        <v>45</v>
      </c>
      <c r="C58" s="17">
        <v>250000</v>
      </c>
      <c r="D58" s="17">
        <v>0</v>
      </c>
      <c r="E58" s="17">
        <v>0</v>
      </c>
      <c r="F58" s="17">
        <v>0</v>
      </c>
      <c r="G58" s="17">
        <v>0</v>
      </c>
      <c r="H58" s="17">
        <v>0</v>
      </c>
    </row>
    <row r="59" spans="1:8" ht="25.5">
      <c r="A59" s="18" t="s">
        <v>46</v>
      </c>
      <c r="B59" s="19" t="s">
        <v>47</v>
      </c>
      <c r="C59" s="20">
        <v>250000</v>
      </c>
      <c r="D59" s="20">
        <v>0</v>
      </c>
      <c r="E59" s="20">
        <v>0</v>
      </c>
      <c r="F59" s="20">
        <v>0</v>
      </c>
      <c r="G59" s="20">
        <v>0</v>
      </c>
      <c r="H59" s="20">
        <v>0</v>
      </c>
    </row>
    <row r="60" spans="1:8">
      <c r="A60" s="15" t="s">
        <v>54</v>
      </c>
      <c r="B60" s="16" t="s">
        <v>55</v>
      </c>
      <c r="C60" s="17">
        <v>1335540</v>
      </c>
      <c r="D60" s="17">
        <v>1250000</v>
      </c>
      <c r="E60" s="17">
        <v>34176.699999999997</v>
      </c>
      <c r="F60" s="17">
        <v>34178.409999999996</v>
      </c>
      <c r="G60" s="17">
        <v>1215821.5900000001</v>
      </c>
      <c r="H60" s="17">
        <v>2.7342727999999998</v>
      </c>
    </row>
    <row r="61" spans="1:8">
      <c r="A61" s="15" t="s">
        <v>10</v>
      </c>
      <c r="B61" s="16" t="s">
        <v>11</v>
      </c>
      <c r="C61" s="17">
        <v>85540</v>
      </c>
      <c r="D61" s="17">
        <v>1.71</v>
      </c>
      <c r="E61" s="17">
        <v>1.71</v>
      </c>
      <c r="F61" s="17">
        <v>1.71</v>
      </c>
      <c r="G61" s="17">
        <v>0</v>
      </c>
      <c r="H61" s="17">
        <v>100</v>
      </c>
    </row>
    <row r="62" spans="1:8" ht="51">
      <c r="A62" s="18" t="s">
        <v>58</v>
      </c>
      <c r="B62" s="19" t="s">
        <v>59</v>
      </c>
      <c r="C62" s="20">
        <v>85540</v>
      </c>
      <c r="D62" s="20">
        <v>1.71</v>
      </c>
      <c r="E62" s="20">
        <v>1.71</v>
      </c>
      <c r="F62" s="20">
        <v>1.71</v>
      </c>
      <c r="G62" s="20">
        <v>0</v>
      </c>
      <c r="H62" s="20">
        <v>100</v>
      </c>
    </row>
    <row r="63" spans="1:8">
      <c r="A63" s="15" t="s">
        <v>40</v>
      </c>
      <c r="B63" s="16" t="s">
        <v>41</v>
      </c>
      <c r="C63" s="17">
        <v>1250000</v>
      </c>
      <c r="D63" s="17">
        <v>1250000</v>
      </c>
      <c r="E63" s="17">
        <v>34176.699999999997</v>
      </c>
      <c r="F63" s="17">
        <v>34176.699999999997</v>
      </c>
      <c r="G63" s="17">
        <v>1215823.3</v>
      </c>
      <c r="H63" s="17">
        <v>2.7341359999999999</v>
      </c>
    </row>
    <row r="64" spans="1:8">
      <c r="A64" s="18" t="s">
        <v>78</v>
      </c>
      <c r="B64" s="19" t="s">
        <v>79</v>
      </c>
      <c r="C64" s="20">
        <v>1250000</v>
      </c>
      <c r="D64" s="20">
        <v>1250000</v>
      </c>
      <c r="E64" s="20">
        <v>34176.699999999997</v>
      </c>
      <c r="F64" s="20">
        <v>34176.699999999997</v>
      </c>
      <c r="G64" s="20">
        <v>1215823.3</v>
      </c>
      <c r="H64" s="20">
        <v>2.7341359999999999</v>
      </c>
    </row>
    <row r="65" spans="1:8" ht="13.5" thickBot="1">
      <c r="A65" s="47" t="s">
        <v>81</v>
      </c>
      <c r="B65" s="48"/>
      <c r="C65" s="21">
        <v>2774423.98</v>
      </c>
      <c r="D65" s="21">
        <v>1783772.9950000001</v>
      </c>
      <c r="E65" s="21">
        <v>390025.7</v>
      </c>
      <c r="F65" s="21">
        <v>481031.76000000007</v>
      </c>
      <c r="G65" s="21">
        <v>1302741.2350000001</v>
      </c>
      <c r="H65" s="21">
        <v>26.967095103937261</v>
      </c>
    </row>
    <row r="66" spans="1:8" ht="13.5" thickBot="1">
      <c r="A66" s="49" t="s">
        <v>82</v>
      </c>
      <c r="B66" s="50"/>
      <c r="C66" s="22">
        <f>C65+C46</f>
        <v>85417905.980000004</v>
      </c>
      <c r="D66" s="22">
        <f t="shared" ref="D66:G66" si="2">D65+D46</f>
        <v>21281586.995000001</v>
      </c>
      <c r="E66" s="22">
        <v>19605488.77</v>
      </c>
      <c r="F66" s="22">
        <f t="shared" si="2"/>
        <v>19605488.770000003</v>
      </c>
      <c r="G66" s="22">
        <f t="shared" si="2"/>
        <v>1676098.2249999985</v>
      </c>
      <c r="H66" s="22">
        <f>F66/D66*100</f>
        <v>92.124185919998396</v>
      </c>
    </row>
    <row r="68" spans="1:8">
      <c r="B68" s="24" t="s">
        <v>155</v>
      </c>
      <c r="E68" s="24" t="s">
        <v>157</v>
      </c>
    </row>
  </sheetData>
  <mergeCells count="8">
    <mergeCell ref="A6:F6"/>
    <mergeCell ref="A46:B46"/>
    <mergeCell ref="A65:B65"/>
    <mergeCell ref="A66:B66"/>
    <mergeCell ref="F1:H1"/>
    <mergeCell ref="F2:H2"/>
    <mergeCell ref="F3:H3"/>
    <mergeCell ref="A5:H5"/>
  </mergeCells>
  <pageMargins left="0.31496062992125984" right="0.31496062992125984" top="0.39370078740157483" bottom="0.39370078740157483" header="0" footer="0"/>
  <pageSetup paperSize="9" scale="81" fitToHeight="50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98"/>
  <sheetViews>
    <sheetView tabSelected="1" workbookViewId="0">
      <selection activeCell="E99" sqref="E99"/>
    </sheetView>
  </sheetViews>
  <sheetFormatPr defaultRowHeight="12.75"/>
  <cols>
    <col min="1" max="1" width="9.140625" style="28"/>
    <col min="2" max="2" width="35.7109375" style="30" customWidth="1"/>
    <col min="3" max="6" width="11.42578125" style="28" bestFit="1" customWidth="1"/>
    <col min="7" max="7" width="11" style="28" bestFit="1" customWidth="1"/>
    <col min="8" max="8" width="9.140625" style="28"/>
  </cols>
  <sheetData>
    <row r="1" spans="1:14" s="9" customFormat="1" ht="12.75" customHeight="1">
      <c r="C1" s="34"/>
      <c r="F1" s="56" t="s">
        <v>150</v>
      </c>
      <c r="G1" s="56"/>
      <c r="H1" s="56"/>
      <c r="I1" s="42"/>
    </row>
    <row r="2" spans="1:14" s="9" customFormat="1" ht="12.75" customHeight="1">
      <c r="A2" s="35"/>
      <c r="B2" s="35"/>
      <c r="C2" s="36"/>
      <c r="D2" s="35"/>
      <c r="E2" s="35"/>
      <c r="F2" s="57" t="s">
        <v>151</v>
      </c>
      <c r="G2" s="57"/>
      <c r="H2" s="57"/>
      <c r="I2" s="43"/>
      <c r="J2" s="35"/>
      <c r="K2" s="35"/>
    </row>
    <row r="3" spans="1:14" s="9" customFormat="1" ht="15" customHeight="1">
      <c r="A3" s="37"/>
      <c r="B3" s="38"/>
      <c r="C3" s="38"/>
      <c r="D3" s="38"/>
      <c r="E3" s="38"/>
      <c r="F3" s="57" t="s">
        <v>152</v>
      </c>
      <c r="G3" s="57"/>
      <c r="H3" s="57"/>
      <c r="I3" s="43"/>
      <c r="J3" s="38"/>
      <c r="K3" s="38"/>
    </row>
    <row r="4" spans="1:14" s="9" customFormat="1" ht="15.75" customHeight="1">
      <c r="A4" s="55" t="s">
        <v>158</v>
      </c>
      <c r="B4" s="55"/>
      <c r="C4" s="55"/>
      <c r="D4" s="55"/>
      <c r="E4" s="55"/>
      <c r="F4" s="55"/>
      <c r="G4" s="55"/>
      <c r="H4" s="55"/>
      <c r="I4" s="40"/>
      <c r="J4" s="35"/>
      <c r="K4" s="35"/>
    </row>
    <row r="5" spans="1:14" s="9" customFormat="1" ht="18.75" customHeight="1">
      <c r="A5" s="55"/>
      <c r="B5" s="55"/>
      <c r="C5" s="55"/>
      <c r="D5" s="55"/>
      <c r="E5" s="55"/>
      <c r="F5" s="55"/>
      <c r="G5" s="55"/>
      <c r="H5" s="55"/>
      <c r="I5" s="39"/>
      <c r="J5" s="38"/>
      <c r="K5" s="38"/>
      <c r="L5" s="28"/>
      <c r="M5" s="27"/>
      <c r="N5" s="28"/>
    </row>
    <row r="6" spans="1:14">
      <c r="I6" s="24"/>
      <c r="J6" s="24"/>
      <c r="K6" s="24"/>
    </row>
    <row r="7" spans="1:14" ht="25.5">
      <c r="A7" s="29"/>
      <c r="B7" s="31"/>
      <c r="C7" s="25" t="s">
        <v>86</v>
      </c>
      <c r="D7" s="25" t="s">
        <v>87</v>
      </c>
      <c r="E7" s="25" t="s">
        <v>88</v>
      </c>
      <c r="F7" s="26" t="s">
        <v>89</v>
      </c>
      <c r="G7" s="26" t="s">
        <v>90</v>
      </c>
      <c r="H7" s="26" t="s">
        <v>91</v>
      </c>
      <c r="I7" s="24"/>
      <c r="J7" s="24"/>
      <c r="K7" s="24"/>
    </row>
    <row r="8" spans="1:14">
      <c r="A8" s="29">
        <v>10000000</v>
      </c>
      <c r="B8" s="31" t="s">
        <v>92</v>
      </c>
      <c r="C8" s="32">
        <v>55982260</v>
      </c>
      <c r="D8" s="32">
        <v>55982260</v>
      </c>
      <c r="E8" s="32">
        <v>14216144</v>
      </c>
      <c r="F8" s="32">
        <v>13066364.23</v>
      </c>
      <c r="G8" s="32">
        <v>-1149779.7699999996</v>
      </c>
      <c r="H8" s="32">
        <v>91.912154449195228</v>
      </c>
      <c r="I8" s="24"/>
      <c r="J8" s="24"/>
      <c r="K8" s="24"/>
    </row>
    <row r="9" spans="1:14" ht="38.25">
      <c r="A9" s="29">
        <v>11000000</v>
      </c>
      <c r="B9" s="31" t="s">
        <v>93</v>
      </c>
      <c r="C9" s="32">
        <v>28460100</v>
      </c>
      <c r="D9" s="32">
        <v>28460100</v>
      </c>
      <c r="E9" s="32">
        <v>6970408</v>
      </c>
      <c r="F9" s="32">
        <v>5949199.5099999998</v>
      </c>
      <c r="G9" s="32">
        <v>-1021208.4900000002</v>
      </c>
      <c r="H9" s="32">
        <v>85.34937280572386</v>
      </c>
      <c r="I9" s="24"/>
      <c r="J9" s="24"/>
      <c r="K9" s="24"/>
    </row>
    <row r="10" spans="1:14">
      <c r="A10" s="29">
        <v>11010000</v>
      </c>
      <c r="B10" s="31" t="s">
        <v>94</v>
      </c>
      <c r="C10" s="32">
        <v>28448600</v>
      </c>
      <c r="D10" s="32">
        <v>28448600</v>
      </c>
      <c r="E10" s="32">
        <v>6967289</v>
      </c>
      <c r="F10" s="32">
        <v>5946080.5099999998</v>
      </c>
      <c r="G10" s="32">
        <v>-1021208.4900000002</v>
      </c>
      <c r="H10" s="32">
        <v>85.342814256736006</v>
      </c>
      <c r="I10" s="24"/>
      <c r="J10" s="24"/>
      <c r="K10" s="24"/>
    </row>
    <row r="11" spans="1:14" ht="40.5" customHeight="1">
      <c r="A11" s="29">
        <v>11010100</v>
      </c>
      <c r="B11" s="31" t="s">
        <v>95</v>
      </c>
      <c r="C11" s="32">
        <v>21387300</v>
      </c>
      <c r="D11" s="32">
        <v>21387300</v>
      </c>
      <c r="E11" s="32">
        <v>5620634</v>
      </c>
      <c r="F11" s="32">
        <v>4647366.41</v>
      </c>
      <c r="G11" s="32">
        <v>-973267.58999999985</v>
      </c>
      <c r="H11" s="32">
        <v>82.684024791509287</v>
      </c>
      <c r="I11" s="24"/>
      <c r="J11" s="24"/>
      <c r="K11" s="24"/>
    </row>
    <row r="12" spans="1:14" ht="76.5">
      <c r="A12" s="29">
        <v>11010200</v>
      </c>
      <c r="B12" s="31" t="s">
        <v>96</v>
      </c>
      <c r="C12" s="32">
        <v>1310000</v>
      </c>
      <c r="D12" s="32">
        <v>1310000</v>
      </c>
      <c r="E12" s="32">
        <v>279940</v>
      </c>
      <c r="F12" s="32">
        <v>298295.46999999997</v>
      </c>
      <c r="G12" s="32">
        <v>18355.469999999972</v>
      </c>
      <c r="H12" s="32">
        <v>106.55693005644065</v>
      </c>
      <c r="I12" s="24"/>
      <c r="J12" s="24"/>
      <c r="K12" s="24"/>
    </row>
    <row r="13" spans="1:14" ht="51">
      <c r="A13" s="29">
        <v>11010400</v>
      </c>
      <c r="B13" s="31" t="s">
        <v>97</v>
      </c>
      <c r="C13" s="32">
        <v>5162300</v>
      </c>
      <c r="D13" s="32">
        <v>5162300</v>
      </c>
      <c r="E13" s="32">
        <v>965180</v>
      </c>
      <c r="F13" s="32">
        <v>898856.55</v>
      </c>
      <c r="G13" s="32">
        <v>-66323.449999999953</v>
      </c>
      <c r="H13" s="32">
        <v>93.128385378893057</v>
      </c>
      <c r="I13" s="24"/>
      <c r="J13" s="24"/>
      <c r="K13" s="24"/>
    </row>
    <row r="14" spans="1:14" ht="38.25">
      <c r="A14" s="29">
        <v>11010500</v>
      </c>
      <c r="B14" s="31" t="s">
        <v>98</v>
      </c>
      <c r="C14" s="32">
        <v>589000</v>
      </c>
      <c r="D14" s="32">
        <v>589000</v>
      </c>
      <c r="E14" s="32">
        <v>101535</v>
      </c>
      <c r="F14" s="32">
        <v>101562.08</v>
      </c>
      <c r="G14" s="32">
        <v>27.080000000001746</v>
      </c>
      <c r="H14" s="32">
        <v>100.0266706061949</v>
      </c>
      <c r="I14" s="24"/>
      <c r="J14" s="24"/>
      <c r="K14" s="24"/>
    </row>
    <row r="15" spans="1:14">
      <c r="A15" s="29">
        <v>11020000</v>
      </c>
      <c r="B15" s="31" t="s">
        <v>99</v>
      </c>
      <c r="C15" s="32">
        <v>11500</v>
      </c>
      <c r="D15" s="32">
        <v>11500</v>
      </c>
      <c r="E15" s="32">
        <v>3119</v>
      </c>
      <c r="F15" s="32">
        <v>3119</v>
      </c>
      <c r="G15" s="32">
        <v>0</v>
      </c>
      <c r="H15" s="32">
        <v>100</v>
      </c>
      <c r="I15" s="24"/>
      <c r="J15" s="24"/>
      <c r="K15" s="24"/>
    </row>
    <row r="16" spans="1:14" ht="38.25">
      <c r="A16" s="29">
        <v>11020200</v>
      </c>
      <c r="B16" s="31" t="s">
        <v>100</v>
      </c>
      <c r="C16" s="32">
        <v>11500</v>
      </c>
      <c r="D16" s="32">
        <v>11500</v>
      </c>
      <c r="E16" s="32">
        <v>3119</v>
      </c>
      <c r="F16" s="32">
        <v>3119</v>
      </c>
      <c r="G16" s="32">
        <v>0</v>
      </c>
      <c r="H16" s="32">
        <v>100</v>
      </c>
      <c r="I16" s="23"/>
      <c r="J16" s="23"/>
      <c r="K16" s="23"/>
    </row>
    <row r="17" spans="1:11" ht="25.5">
      <c r="A17" s="29">
        <v>13000000</v>
      </c>
      <c r="B17" s="31" t="s">
        <v>101</v>
      </c>
      <c r="C17" s="32">
        <v>5400</v>
      </c>
      <c r="D17" s="32">
        <v>5400</v>
      </c>
      <c r="E17" s="32">
        <v>790</v>
      </c>
      <c r="F17" s="32">
        <v>954.07</v>
      </c>
      <c r="G17" s="32">
        <v>164.07000000000005</v>
      </c>
      <c r="H17" s="32">
        <v>120.76835443037974</v>
      </c>
      <c r="I17" s="23"/>
      <c r="J17" s="23"/>
      <c r="K17" s="23"/>
    </row>
    <row r="18" spans="1:11" ht="25.5">
      <c r="A18" s="29">
        <v>13010000</v>
      </c>
      <c r="B18" s="31" t="s">
        <v>102</v>
      </c>
      <c r="C18" s="32">
        <v>3400</v>
      </c>
      <c r="D18" s="32">
        <v>3400</v>
      </c>
      <c r="E18" s="32">
        <v>370</v>
      </c>
      <c r="F18" s="32">
        <v>373.79</v>
      </c>
      <c r="G18" s="32">
        <v>3.7900000000000205</v>
      </c>
      <c r="H18" s="32">
        <v>101.02432432432434</v>
      </c>
      <c r="I18" s="23"/>
      <c r="J18" s="23"/>
      <c r="K18" s="23"/>
    </row>
    <row r="19" spans="1:11" ht="76.5">
      <c r="A19" s="29">
        <v>13010200</v>
      </c>
      <c r="B19" s="31" t="s">
        <v>103</v>
      </c>
      <c r="C19" s="32">
        <v>3400</v>
      </c>
      <c r="D19" s="32">
        <v>3400</v>
      </c>
      <c r="E19" s="32">
        <v>370</v>
      </c>
      <c r="F19" s="32">
        <v>373.79</v>
      </c>
      <c r="G19" s="32">
        <v>3.7900000000000205</v>
      </c>
      <c r="H19" s="32">
        <v>101.02432432432434</v>
      </c>
      <c r="I19" s="23"/>
      <c r="J19" s="23"/>
      <c r="K19" s="23"/>
    </row>
    <row r="20" spans="1:11" ht="25.5">
      <c r="A20" s="29">
        <v>13020000</v>
      </c>
      <c r="B20" s="31" t="s">
        <v>104</v>
      </c>
      <c r="C20" s="32">
        <v>100</v>
      </c>
      <c r="D20" s="32">
        <v>100</v>
      </c>
      <c r="E20" s="32">
        <v>20</v>
      </c>
      <c r="F20" s="32">
        <v>26.03</v>
      </c>
      <c r="G20" s="32">
        <v>6.0300000000000011</v>
      </c>
      <c r="H20" s="32">
        <v>130.15</v>
      </c>
      <c r="I20" s="23"/>
      <c r="J20" s="23"/>
      <c r="K20" s="23"/>
    </row>
    <row r="21" spans="1:11" ht="38.25">
      <c r="A21" s="29">
        <v>13020200</v>
      </c>
      <c r="B21" s="31" t="s">
        <v>105</v>
      </c>
      <c r="C21" s="32">
        <v>100</v>
      </c>
      <c r="D21" s="32">
        <v>100</v>
      </c>
      <c r="E21" s="32">
        <v>20</v>
      </c>
      <c r="F21" s="32">
        <v>26.03</v>
      </c>
      <c r="G21" s="32">
        <v>6.0300000000000011</v>
      </c>
      <c r="H21" s="32">
        <v>130.15</v>
      </c>
      <c r="I21" s="23"/>
      <c r="J21" s="23"/>
      <c r="K21" s="23"/>
    </row>
    <row r="22" spans="1:11">
      <c r="A22" s="29">
        <v>13030000</v>
      </c>
      <c r="B22" s="31" t="s">
        <v>106</v>
      </c>
      <c r="C22" s="32">
        <v>1900</v>
      </c>
      <c r="D22" s="32">
        <v>1900</v>
      </c>
      <c r="E22" s="32">
        <v>400</v>
      </c>
      <c r="F22" s="32">
        <v>554.25</v>
      </c>
      <c r="G22" s="32">
        <v>154.25</v>
      </c>
      <c r="H22" s="32">
        <v>138.5625</v>
      </c>
      <c r="I22" s="23"/>
      <c r="J22" s="23"/>
      <c r="K22" s="23"/>
    </row>
    <row r="23" spans="1:11" ht="38.25">
      <c r="A23" s="29">
        <v>13030100</v>
      </c>
      <c r="B23" s="31" t="s">
        <v>107</v>
      </c>
      <c r="C23" s="32">
        <v>1500</v>
      </c>
      <c r="D23" s="32">
        <v>1500</v>
      </c>
      <c r="E23" s="32">
        <v>350</v>
      </c>
      <c r="F23" s="32">
        <v>554.25</v>
      </c>
      <c r="G23" s="32">
        <v>204.25</v>
      </c>
      <c r="H23" s="32">
        <v>158.35714285714286</v>
      </c>
      <c r="I23" s="23"/>
      <c r="J23" s="23"/>
      <c r="K23" s="23"/>
    </row>
    <row r="24" spans="1:11" ht="38.25">
      <c r="A24" s="29">
        <v>13030200</v>
      </c>
      <c r="B24" s="31" t="s">
        <v>108</v>
      </c>
      <c r="C24" s="32">
        <v>400</v>
      </c>
      <c r="D24" s="32">
        <v>400</v>
      </c>
      <c r="E24" s="32">
        <v>50</v>
      </c>
      <c r="F24" s="32">
        <v>0</v>
      </c>
      <c r="G24" s="32">
        <v>-50</v>
      </c>
      <c r="H24" s="32">
        <v>0</v>
      </c>
      <c r="I24" s="23"/>
      <c r="J24" s="23"/>
      <c r="K24" s="23"/>
    </row>
    <row r="25" spans="1:11">
      <c r="A25" s="29">
        <v>14000000</v>
      </c>
      <c r="B25" s="31" t="s">
        <v>109</v>
      </c>
      <c r="C25" s="32">
        <v>4770000</v>
      </c>
      <c r="D25" s="32">
        <v>4770000</v>
      </c>
      <c r="E25" s="32">
        <v>1099600</v>
      </c>
      <c r="F25" s="32">
        <v>959054.1100000001</v>
      </c>
      <c r="G25" s="32">
        <v>-140545.8899999999</v>
      </c>
      <c r="H25" s="32">
        <v>87.218453073845055</v>
      </c>
      <c r="I25" s="23"/>
      <c r="J25" s="23"/>
      <c r="K25" s="23"/>
    </row>
    <row r="26" spans="1:11" ht="25.5">
      <c r="A26" s="29">
        <v>14020000</v>
      </c>
      <c r="B26" s="31" t="s">
        <v>110</v>
      </c>
      <c r="C26" s="32">
        <v>730000</v>
      </c>
      <c r="D26" s="32">
        <v>730000</v>
      </c>
      <c r="E26" s="32">
        <v>200000</v>
      </c>
      <c r="F26" s="32">
        <v>165457.60999999999</v>
      </c>
      <c r="G26" s="32">
        <v>-34542.390000000014</v>
      </c>
      <c r="H26" s="32">
        <v>82.728804999999994</v>
      </c>
      <c r="I26" s="23"/>
      <c r="J26" s="23"/>
      <c r="K26" s="23"/>
    </row>
    <row r="27" spans="1:11">
      <c r="A27" s="29">
        <v>14021900</v>
      </c>
      <c r="B27" s="31" t="s">
        <v>111</v>
      </c>
      <c r="C27" s="32">
        <v>730000</v>
      </c>
      <c r="D27" s="32">
        <v>730000</v>
      </c>
      <c r="E27" s="32">
        <v>200000</v>
      </c>
      <c r="F27" s="32">
        <v>165457.60999999999</v>
      </c>
      <c r="G27" s="32">
        <v>-34542.390000000014</v>
      </c>
      <c r="H27" s="32">
        <v>82.728804999999994</v>
      </c>
      <c r="I27" s="23"/>
      <c r="J27" s="23"/>
      <c r="K27" s="23"/>
    </row>
    <row r="28" spans="1:11" ht="38.25">
      <c r="A28" s="29">
        <v>14030000</v>
      </c>
      <c r="B28" s="31" t="s">
        <v>112</v>
      </c>
      <c r="C28" s="32">
        <v>3070000</v>
      </c>
      <c r="D28" s="32">
        <v>3070000</v>
      </c>
      <c r="E28" s="32">
        <v>650000</v>
      </c>
      <c r="F28" s="32">
        <v>534925.68000000005</v>
      </c>
      <c r="G28" s="32">
        <v>-115074.31999999995</v>
      </c>
      <c r="H28" s="32">
        <v>82.296258461538471</v>
      </c>
      <c r="I28" s="23"/>
      <c r="J28" s="23"/>
      <c r="K28" s="23"/>
    </row>
    <row r="29" spans="1:11">
      <c r="A29" s="29">
        <v>14031900</v>
      </c>
      <c r="B29" s="31" t="s">
        <v>111</v>
      </c>
      <c r="C29" s="32">
        <v>3070000</v>
      </c>
      <c r="D29" s="32">
        <v>3070000</v>
      </c>
      <c r="E29" s="32">
        <v>650000</v>
      </c>
      <c r="F29" s="32">
        <v>534925.68000000005</v>
      </c>
      <c r="G29" s="32">
        <v>-115074.31999999995</v>
      </c>
      <c r="H29" s="32">
        <v>82.296258461538471</v>
      </c>
      <c r="I29" s="23"/>
      <c r="J29" s="23"/>
      <c r="K29" s="23"/>
    </row>
    <row r="30" spans="1:11" ht="38.25">
      <c r="A30" s="29">
        <v>14040000</v>
      </c>
      <c r="B30" s="31" t="s">
        <v>113</v>
      </c>
      <c r="C30" s="32">
        <v>970000</v>
      </c>
      <c r="D30" s="32">
        <v>970000</v>
      </c>
      <c r="E30" s="32">
        <v>249600</v>
      </c>
      <c r="F30" s="32">
        <v>258670.82</v>
      </c>
      <c r="G30" s="32">
        <v>9070.820000000007</v>
      </c>
      <c r="H30" s="32">
        <v>103.63414262820514</v>
      </c>
      <c r="I30" s="23"/>
      <c r="J30" s="23"/>
      <c r="K30" s="23"/>
    </row>
    <row r="31" spans="1:11">
      <c r="A31" s="29">
        <v>18000000</v>
      </c>
      <c r="B31" s="31" t="s">
        <v>114</v>
      </c>
      <c r="C31" s="32">
        <v>22746760</v>
      </c>
      <c r="D31" s="32">
        <v>22746760</v>
      </c>
      <c r="E31" s="32">
        <v>6145346</v>
      </c>
      <c r="F31" s="32">
        <v>6157156.54</v>
      </c>
      <c r="G31" s="32">
        <v>11810.540000000037</v>
      </c>
      <c r="H31" s="32">
        <v>100.19218673773618</v>
      </c>
      <c r="I31" s="23"/>
      <c r="J31" s="23"/>
      <c r="K31" s="23"/>
    </row>
    <row r="32" spans="1:11">
      <c r="A32" s="29">
        <v>18010000</v>
      </c>
      <c r="B32" s="31" t="s">
        <v>115</v>
      </c>
      <c r="C32" s="32">
        <v>14786260</v>
      </c>
      <c r="D32" s="32">
        <v>14786260</v>
      </c>
      <c r="E32" s="32">
        <v>3888496</v>
      </c>
      <c r="F32" s="32">
        <v>3886257.35</v>
      </c>
      <c r="G32" s="32">
        <v>-2238.6499999999069</v>
      </c>
      <c r="H32" s="32">
        <v>99.94242889795953</v>
      </c>
      <c r="I32" s="23"/>
      <c r="J32" s="23"/>
      <c r="K32" s="23"/>
    </row>
    <row r="33" spans="1:11" ht="51">
      <c r="A33" s="29">
        <v>18010100</v>
      </c>
      <c r="B33" s="31" t="s">
        <v>116</v>
      </c>
      <c r="C33" s="32">
        <v>30000</v>
      </c>
      <c r="D33" s="32">
        <v>30000</v>
      </c>
      <c r="E33" s="32">
        <v>4600</v>
      </c>
      <c r="F33" s="32">
        <v>9268.5</v>
      </c>
      <c r="G33" s="32">
        <v>4668.5</v>
      </c>
      <c r="H33" s="32">
        <v>201.4891304347826</v>
      </c>
      <c r="I33" s="23"/>
      <c r="J33" s="23"/>
      <c r="K33" s="23"/>
    </row>
    <row r="34" spans="1:11" ht="51">
      <c r="A34" s="29">
        <v>18010200</v>
      </c>
      <c r="B34" s="31" t="s">
        <v>117</v>
      </c>
      <c r="C34" s="32">
        <v>67000</v>
      </c>
      <c r="D34" s="32">
        <v>67000</v>
      </c>
      <c r="E34" s="32">
        <v>496</v>
      </c>
      <c r="F34" s="32">
        <v>496.79</v>
      </c>
      <c r="G34" s="32">
        <v>0.79000000000002046</v>
      </c>
      <c r="H34" s="32">
        <v>100.1592741935484</v>
      </c>
      <c r="I34" s="23"/>
      <c r="J34" s="23"/>
      <c r="K34" s="23"/>
    </row>
    <row r="35" spans="1:11" ht="51">
      <c r="A35" s="29">
        <v>18010300</v>
      </c>
      <c r="B35" s="31" t="s">
        <v>118</v>
      </c>
      <c r="C35" s="32">
        <v>120000</v>
      </c>
      <c r="D35" s="32">
        <v>120000</v>
      </c>
      <c r="E35" s="32">
        <v>200</v>
      </c>
      <c r="F35" s="32">
        <v>350</v>
      </c>
      <c r="G35" s="32">
        <v>150</v>
      </c>
      <c r="H35" s="32">
        <v>175</v>
      </c>
      <c r="I35" s="23"/>
      <c r="J35" s="23"/>
      <c r="K35" s="23"/>
    </row>
    <row r="36" spans="1:11" ht="51">
      <c r="A36" s="29">
        <v>18010400</v>
      </c>
      <c r="B36" s="31" t="s">
        <v>119</v>
      </c>
      <c r="C36" s="32">
        <v>3303000</v>
      </c>
      <c r="D36" s="32">
        <v>3303000</v>
      </c>
      <c r="E36" s="32">
        <v>1238400</v>
      </c>
      <c r="F36" s="32">
        <v>1238679.6200000001</v>
      </c>
      <c r="G36" s="32">
        <v>279.62000000011176</v>
      </c>
      <c r="H36" s="32">
        <v>100.02257913436694</v>
      </c>
      <c r="I36" s="23"/>
      <c r="J36" s="23"/>
      <c r="K36" s="23"/>
    </row>
    <row r="37" spans="1:11">
      <c r="A37" s="29">
        <v>18010500</v>
      </c>
      <c r="B37" s="31" t="s">
        <v>120</v>
      </c>
      <c r="C37" s="32">
        <v>1100000</v>
      </c>
      <c r="D37" s="32">
        <v>1100000</v>
      </c>
      <c r="E37" s="32">
        <v>261000</v>
      </c>
      <c r="F37" s="32">
        <v>286866.69</v>
      </c>
      <c r="G37" s="32">
        <v>25866.690000000002</v>
      </c>
      <c r="H37" s="32">
        <v>109.9106091954023</v>
      </c>
      <c r="I37" s="23"/>
      <c r="J37" s="23"/>
      <c r="K37" s="23"/>
    </row>
    <row r="38" spans="1:11">
      <c r="A38" s="29">
        <v>18010600</v>
      </c>
      <c r="B38" s="31" t="s">
        <v>121</v>
      </c>
      <c r="C38" s="32">
        <v>8036260</v>
      </c>
      <c r="D38" s="32">
        <v>8036260</v>
      </c>
      <c r="E38" s="32">
        <v>1950000</v>
      </c>
      <c r="F38" s="32">
        <v>2009990.83</v>
      </c>
      <c r="G38" s="32">
        <v>59990.830000000075</v>
      </c>
      <c r="H38" s="32">
        <v>103.07645282051283</v>
      </c>
      <c r="I38" s="23"/>
      <c r="J38" s="23"/>
      <c r="K38" s="23"/>
    </row>
    <row r="39" spans="1:11">
      <c r="A39" s="29">
        <v>18010700</v>
      </c>
      <c r="B39" s="31" t="s">
        <v>122</v>
      </c>
      <c r="C39" s="32">
        <v>580000</v>
      </c>
      <c r="D39" s="32">
        <v>580000</v>
      </c>
      <c r="E39" s="32">
        <v>57300</v>
      </c>
      <c r="F39" s="32">
        <v>51342.11</v>
      </c>
      <c r="G39" s="32">
        <v>-5957.8899999999994</v>
      </c>
      <c r="H39" s="32">
        <v>89.602286212914478</v>
      </c>
      <c r="I39" s="23"/>
      <c r="J39" s="23"/>
      <c r="K39" s="23"/>
    </row>
    <row r="40" spans="1:11">
      <c r="A40" s="29">
        <v>18010900</v>
      </c>
      <c r="B40" s="31" t="s">
        <v>123</v>
      </c>
      <c r="C40" s="32">
        <v>1550000</v>
      </c>
      <c r="D40" s="32">
        <v>1550000</v>
      </c>
      <c r="E40" s="32">
        <v>376500</v>
      </c>
      <c r="F40" s="32">
        <v>289262.81</v>
      </c>
      <c r="G40" s="32">
        <v>-87237.19</v>
      </c>
      <c r="H40" s="32">
        <v>76.8294316069057</v>
      </c>
      <c r="I40" s="23"/>
      <c r="J40" s="23"/>
      <c r="K40" s="23"/>
    </row>
    <row r="41" spans="1:11">
      <c r="A41" s="29">
        <v>18050000</v>
      </c>
      <c r="B41" s="31" t="s">
        <v>124</v>
      </c>
      <c r="C41" s="32">
        <v>7960500</v>
      </c>
      <c r="D41" s="32">
        <v>7960500</v>
      </c>
      <c r="E41" s="32">
        <v>2256850</v>
      </c>
      <c r="F41" s="32">
        <v>2270899.19</v>
      </c>
      <c r="G41" s="32">
        <v>14049.189999999944</v>
      </c>
      <c r="H41" s="32">
        <v>100.62251323747702</v>
      </c>
      <c r="I41" s="23"/>
      <c r="J41" s="23"/>
      <c r="K41" s="23"/>
    </row>
    <row r="42" spans="1:11">
      <c r="A42" s="29">
        <v>18050300</v>
      </c>
      <c r="B42" s="31" t="s">
        <v>125</v>
      </c>
      <c r="C42" s="32">
        <v>360000</v>
      </c>
      <c r="D42" s="32">
        <v>360000</v>
      </c>
      <c r="E42" s="32">
        <v>55200</v>
      </c>
      <c r="F42" s="32">
        <v>55248.67</v>
      </c>
      <c r="G42" s="32">
        <v>48.669999999998254</v>
      </c>
      <c r="H42" s="32">
        <v>100.08817028985506</v>
      </c>
      <c r="I42" s="23"/>
      <c r="J42" s="23"/>
      <c r="K42" s="23"/>
    </row>
    <row r="43" spans="1:11">
      <c r="A43" s="29">
        <v>18050400</v>
      </c>
      <c r="B43" s="31" t="s">
        <v>126</v>
      </c>
      <c r="C43" s="32">
        <v>4000500</v>
      </c>
      <c r="D43" s="32">
        <v>4000500</v>
      </c>
      <c r="E43" s="32">
        <v>1389450</v>
      </c>
      <c r="F43" s="32">
        <v>1398516.78</v>
      </c>
      <c r="G43" s="32">
        <v>9066.7800000000279</v>
      </c>
      <c r="H43" s="32">
        <v>100.65254453200907</v>
      </c>
      <c r="I43" s="23"/>
      <c r="J43" s="23"/>
      <c r="K43" s="23"/>
    </row>
    <row r="44" spans="1:11" ht="76.5">
      <c r="A44" s="29">
        <v>18050500</v>
      </c>
      <c r="B44" s="31" t="s">
        <v>127</v>
      </c>
      <c r="C44" s="32">
        <v>3600000</v>
      </c>
      <c r="D44" s="32">
        <v>3600000</v>
      </c>
      <c r="E44" s="32">
        <v>812200</v>
      </c>
      <c r="F44" s="32">
        <v>817133.74</v>
      </c>
      <c r="G44" s="32">
        <v>4933.7399999999907</v>
      </c>
      <c r="H44" s="32">
        <v>100.60745382910612</v>
      </c>
      <c r="I44" s="23"/>
      <c r="J44" s="23"/>
      <c r="K44" s="23"/>
    </row>
    <row r="45" spans="1:11">
      <c r="A45" s="29">
        <v>20000000</v>
      </c>
      <c r="B45" s="31" t="s">
        <v>128</v>
      </c>
      <c r="C45" s="32">
        <v>954000</v>
      </c>
      <c r="D45" s="32">
        <v>954000</v>
      </c>
      <c r="E45" s="32">
        <v>227800</v>
      </c>
      <c r="F45" s="32">
        <v>215340.83000000002</v>
      </c>
      <c r="G45" s="32">
        <v>-12459.169999999984</v>
      </c>
      <c r="H45" s="32">
        <v>94.530654082528542</v>
      </c>
      <c r="I45" s="23"/>
      <c r="J45" s="23"/>
      <c r="K45" s="23"/>
    </row>
    <row r="46" spans="1:11" ht="25.5">
      <c r="A46" s="29">
        <v>21000000</v>
      </c>
      <c r="B46" s="31" t="s">
        <v>129</v>
      </c>
      <c r="C46" s="32">
        <v>1000</v>
      </c>
      <c r="D46" s="32">
        <v>1000</v>
      </c>
      <c r="E46" s="32">
        <v>0</v>
      </c>
      <c r="F46" s="32">
        <v>6340</v>
      </c>
      <c r="G46" s="32">
        <v>6340</v>
      </c>
      <c r="H46" s="32">
        <v>0</v>
      </c>
      <c r="I46" s="23"/>
      <c r="J46" s="23"/>
      <c r="K46" s="23"/>
    </row>
    <row r="47" spans="1:11">
      <c r="A47" s="29">
        <v>21080000</v>
      </c>
      <c r="B47" s="31" t="s">
        <v>130</v>
      </c>
      <c r="C47" s="32">
        <v>1000</v>
      </c>
      <c r="D47" s="32">
        <v>1000</v>
      </c>
      <c r="E47" s="32">
        <v>0</v>
      </c>
      <c r="F47" s="32">
        <v>6340</v>
      </c>
      <c r="G47" s="32">
        <v>6340</v>
      </c>
      <c r="H47" s="32">
        <v>0</v>
      </c>
      <c r="I47" s="23"/>
      <c r="J47" s="23"/>
      <c r="K47" s="23"/>
    </row>
    <row r="48" spans="1:11">
      <c r="A48" s="29">
        <v>21081100</v>
      </c>
      <c r="B48" s="31" t="s">
        <v>131</v>
      </c>
      <c r="C48" s="32">
        <v>1000</v>
      </c>
      <c r="D48" s="32">
        <v>1000</v>
      </c>
      <c r="E48" s="32">
        <v>0</v>
      </c>
      <c r="F48" s="32">
        <v>340</v>
      </c>
      <c r="G48" s="32">
        <v>340</v>
      </c>
      <c r="H48" s="32">
        <v>0</v>
      </c>
      <c r="I48" s="23"/>
      <c r="J48" s="23"/>
      <c r="K48" s="23"/>
    </row>
    <row r="49" spans="1:11" ht="51">
      <c r="A49" s="29">
        <v>21081500</v>
      </c>
      <c r="B49" s="31" t="s">
        <v>132</v>
      </c>
      <c r="C49" s="32">
        <v>0</v>
      </c>
      <c r="D49" s="32">
        <v>0</v>
      </c>
      <c r="E49" s="32">
        <v>0</v>
      </c>
      <c r="F49" s="32">
        <v>6000</v>
      </c>
      <c r="G49" s="32">
        <v>6000</v>
      </c>
      <c r="H49" s="32">
        <v>0</v>
      </c>
      <c r="I49" s="23"/>
      <c r="J49" s="23"/>
      <c r="K49" s="23"/>
    </row>
    <row r="50" spans="1:11" ht="38.25">
      <c r="A50" s="29">
        <v>22000000</v>
      </c>
      <c r="B50" s="31" t="s">
        <v>133</v>
      </c>
      <c r="C50" s="32">
        <v>928000</v>
      </c>
      <c r="D50" s="32">
        <v>928000</v>
      </c>
      <c r="E50" s="32">
        <v>211100</v>
      </c>
      <c r="F50" s="32">
        <v>192208.16</v>
      </c>
      <c r="G50" s="32">
        <v>-18891.839999999997</v>
      </c>
      <c r="H50" s="32">
        <v>91.050762671719568</v>
      </c>
      <c r="I50" s="23"/>
      <c r="J50" s="23"/>
      <c r="K50" s="23"/>
    </row>
    <row r="51" spans="1:11" ht="25.5">
      <c r="A51" s="29">
        <v>22010000</v>
      </c>
      <c r="B51" s="31" t="s">
        <v>134</v>
      </c>
      <c r="C51" s="32">
        <v>920000</v>
      </c>
      <c r="D51" s="32">
        <v>920000</v>
      </c>
      <c r="E51" s="32">
        <v>210000</v>
      </c>
      <c r="F51" s="32">
        <v>190455.81</v>
      </c>
      <c r="G51" s="32">
        <v>-19544.190000000002</v>
      </c>
      <c r="H51" s="32">
        <v>90.693242857142849</v>
      </c>
      <c r="I51" s="23"/>
      <c r="J51" s="23"/>
      <c r="K51" s="23"/>
    </row>
    <row r="52" spans="1:11" ht="25.5">
      <c r="A52" s="29">
        <v>22012500</v>
      </c>
      <c r="B52" s="31" t="s">
        <v>135</v>
      </c>
      <c r="C52" s="32">
        <v>920000</v>
      </c>
      <c r="D52" s="32">
        <v>920000</v>
      </c>
      <c r="E52" s="32">
        <v>210000</v>
      </c>
      <c r="F52" s="32">
        <v>190455.81</v>
      </c>
      <c r="G52" s="32">
        <v>-19544.190000000002</v>
      </c>
      <c r="H52" s="32">
        <v>90.693242857142849</v>
      </c>
      <c r="I52" s="23"/>
      <c r="J52" s="23"/>
      <c r="K52" s="23"/>
    </row>
    <row r="53" spans="1:11">
      <c r="A53" s="29">
        <v>22090000</v>
      </c>
      <c r="B53" s="31" t="s">
        <v>136</v>
      </c>
      <c r="C53" s="32">
        <v>8000</v>
      </c>
      <c r="D53" s="32">
        <v>8000</v>
      </c>
      <c r="E53" s="32">
        <v>1100</v>
      </c>
      <c r="F53" s="32">
        <v>1752.35</v>
      </c>
      <c r="G53" s="32">
        <v>652.34999999999991</v>
      </c>
      <c r="H53" s="32">
        <v>159.30454545454543</v>
      </c>
      <c r="I53" s="23"/>
      <c r="J53" s="23"/>
      <c r="K53" s="23"/>
    </row>
    <row r="54" spans="1:11" ht="51">
      <c r="A54" s="29">
        <v>22090100</v>
      </c>
      <c r="B54" s="31" t="s">
        <v>137</v>
      </c>
      <c r="C54" s="32">
        <v>4500</v>
      </c>
      <c r="D54" s="32">
        <v>4500</v>
      </c>
      <c r="E54" s="32">
        <v>600</v>
      </c>
      <c r="F54" s="32">
        <v>987.35</v>
      </c>
      <c r="G54" s="32">
        <v>387.35</v>
      </c>
      <c r="H54" s="32">
        <v>164.55833333333334</v>
      </c>
      <c r="I54" s="23"/>
      <c r="J54" s="23"/>
      <c r="K54" s="23"/>
    </row>
    <row r="55" spans="1:11" ht="51">
      <c r="A55" s="29">
        <v>22090400</v>
      </c>
      <c r="B55" s="31" t="s">
        <v>138</v>
      </c>
      <c r="C55" s="32">
        <v>3500</v>
      </c>
      <c r="D55" s="32">
        <v>3500</v>
      </c>
      <c r="E55" s="32">
        <v>500</v>
      </c>
      <c r="F55" s="32">
        <v>765</v>
      </c>
      <c r="G55" s="32">
        <v>265</v>
      </c>
      <c r="H55" s="32">
        <v>153</v>
      </c>
      <c r="I55" s="23"/>
      <c r="J55" s="23"/>
      <c r="K55" s="23"/>
    </row>
    <row r="56" spans="1:11">
      <c r="A56" s="29">
        <v>24000000</v>
      </c>
      <c r="B56" s="31" t="s">
        <v>139</v>
      </c>
      <c r="C56" s="32">
        <v>25000</v>
      </c>
      <c r="D56" s="32">
        <v>25000</v>
      </c>
      <c r="E56" s="32">
        <v>16700</v>
      </c>
      <c r="F56" s="32">
        <v>16792.669999999998</v>
      </c>
      <c r="G56" s="32">
        <v>92.669999999998254</v>
      </c>
      <c r="H56" s="32">
        <v>100.55491017964071</v>
      </c>
      <c r="I56" s="23"/>
      <c r="J56" s="23"/>
      <c r="K56" s="23"/>
    </row>
    <row r="57" spans="1:11">
      <c r="A57" s="29">
        <v>24060000</v>
      </c>
      <c r="B57" s="31" t="s">
        <v>130</v>
      </c>
      <c r="C57" s="32">
        <v>25000</v>
      </c>
      <c r="D57" s="32">
        <v>25000</v>
      </c>
      <c r="E57" s="32">
        <v>16700</v>
      </c>
      <c r="F57" s="32">
        <v>16792.669999999998</v>
      </c>
      <c r="G57" s="32">
        <v>92.669999999998254</v>
      </c>
      <c r="H57" s="32">
        <v>100.55491017964071</v>
      </c>
      <c r="I57" s="23"/>
      <c r="J57" s="23"/>
      <c r="K57" s="23"/>
    </row>
    <row r="58" spans="1:11">
      <c r="A58" s="29">
        <v>24060300</v>
      </c>
      <c r="B58" s="31" t="s">
        <v>130</v>
      </c>
      <c r="C58" s="32">
        <v>25000</v>
      </c>
      <c r="D58" s="32">
        <v>25000</v>
      </c>
      <c r="E58" s="32">
        <v>16700</v>
      </c>
      <c r="F58" s="32">
        <v>16792.669999999998</v>
      </c>
      <c r="G58" s="32">
        <v>92.669999999998254</v>
      </c>
      <c r="H58" s="32">
        <v>100.55491017964071</v>
      </c>
      <c r="I58" s="23"/>
      <c r="J58" s="23"/>
      <c r="K58" s="23"/>
    </row>
    <row r="59" spans="1:11">
      <c r="A59" s="29">
        <v>40000000</v>
      </c>
      <c r="B59" s="31" t="s">
        <v>140</v>
      </c>
      <c r="C59" s="32">
        <v>24337012</v>
      </c>
      <c r="D59" s="32">
        <v>25448537</v>
      </c>
      <c r="E59" s="32">
        <v>5545434</v>
      </c>
      <c r="F59" s="32">
        <v>5545434</v>
      </c>
      <c r="G59" s="32">
        <v>0</v>
      </c>
      <c r="H59" s="32">
        <v>100</v>
      </c>
      <c r="I59" s="23"/>
      <c r="J59" s="23"/>
      <c r="K59" s="23"/>
    </row>
    <row r="60" spans="1:11">
      <c r="A60" s="29">
        <v>41000000</v>
      </c>
      <c r="B60" s="31" t="s">
        <v>141</v>
      </c>
      <c r="C60" s="32">
        <v>24337012</v>
      </c>
      <c r="D60" s="32">
        <v>25448537</v>
      </c>
      <c r="E60" s="32">
        <v>5545434</v>
      </c>
      <c r="F60" s="32">
        <v>5545434</v>
      </c>
      <c r="G60" s="32">
        <v>0</v>
      </c>
      <c r="H60" s="32">
        <v>100</v>
      </c>
      <c r="I60" s="23"/>
      <c r="J60" s="23"/>
      <c r="K60" s="23"/>
    </row>
    <row r="61" spans="1:11" ht="25.5">
      <c r="A61" s="29">
        <v>41020000</v>
      </c>
      <c r="B61" s="31" t="s">
        <v>142</v>
      </c>
      <c r="C61" s="32">
        <v>1553100</v>
      </c>
      <c r="D61" s="32">
        <v>1553100</v>
      </c>
      <c r="E61" s="32">
        <v>388200</v>
      </c>
      <c r="F61" s="32">
        <v>388200</v>
      </c>
      <c r="G61" s="32">
        <v>0</v>
      </c>
      <c r="H61" s="32">
        <v>100</v>
      </c>
      <c r="I61" s="23"/>
      <c r="J61" s="23"/>
      <c r="K61" s="23"/>
    </row>
    <row r="62" spans="1:11">
      <c r="A62" s="29">
        <v>41020100</v>
      </c>
      <c r="B62" s="31" t="s">
        <v>143</v>
      </c>
      <c r="C62" s="32">
        <v>1553100</v>
      </c>
      <c r="D62" s="32">
        <v>1553100</v>
      </c>
      <c r="E62" s="32">
        <v>388200</v>
      </c>
      <c r="F62" s="32">
        <v>388200</v>
      </c>
      <c r="G62" s="32">
        <v>0</v>
      </c>
      <c r="H62" s="32">
        <v>100</v>
      </c>
      <c r="I62" s="23"/>
      <c r="J62" s="23"/>
      <c r="K62" s="23"/>
    </row>
    <row r="63" spans="1:11" ht="25.5">
      <c r="A63" s="29">
        <v>41030000</v>
      </c>
      <c r="B63" s="31" t="s">
        <v>144</v>
      </c>
      <c r="C63" s="32">
        <v>20727000</v>
      </c>
      <c r="D63" s="32">
        <v>21553800</v>
      </c>
      <c r="E63" s="32">
        <v>4638300</v>
      </c>
      <c r="F63" s="32">
        <v>4638300</v>
      </c>
      <c r="G63" s="32">
        <v>0</v>
      </c>
      <c r="H63" s="32">
        <v>100</v>
      </c>
      <c r="I63" s="23"/>
      <c r="J63" s="23"/>
      <c r="K63" s="23"/>
    </row>
    <row r="64" spans="1:11" ht="25.5">
      <c r="A64" s="29">
        <v>41033900</v>
      </c>
      <c r="B64" s="31" t="s">
        <v>145</v>
      </c>
      <c r="C64" s="32">
        <v>20727000</v>
      </c>
      <c r="D64" s="32">
        <v>21553800</v>
      </c>
      <c r="E64" s="32">
        <v>4638300</v>
      </c>
      <c r="F64" s="32">
        <v>4638300</v>
      </c>
      <c r="G64" s="32">
        <v>0</v>
      </c>
      <c r="H64" s="32">
        <v>100</v>
      </c>
      <c r="I64" s="23"/>
      <c r="J64" s="23"/>
      <c r="K64" s="23"/>
    </row>
    <row r="65" spans="1:11" ht="25.5">
      <c r="A65" s="29">
        <v>41040000</v>
      </c>
      <c r="B65" s="31" t="s">
        <v>146</v>
      </c>
      <c r="C65" s="32">
        <v>1944500</v>
      </c>
      <c r="D65" s="32">
        <v>1944500</v>
      </c>
      <c r="E65" s="32">
        <v>485880</v>
      </c>
      <c r="F65" s="32">
        <v>485880</v>
      </c>
      <c r="G65" s="32">
        <v>0</v>
      </c>
      <c r="H65" s="32">
        <v>100</v>
      </c>
      <c r="I65" s="23"/>
      <c r="J65" s="23"/>
      <c r="K65" s="23"/>
    </row>
    <row r="66" spans="1:11" ht="76.5">
      <c r="A66" s="29">
        <v>41040200</v>
      </c>
      <c r="B66" s="31" t="s">
        <v>51</v>
      </c>
      <c r="C66" s="32">
        <v>1944500</v>
      </c>
      <c r="D66" s="32">
        <v>1944500</v>
      </c>
      <c r="E66" s="32">
        <v>485880</v>
      </c>
      <c r="F66" s="32">
        <v>485880</v>
      </c>
      <c r="G66" s="32">
        <v>0</v>
      </c>
      <c r="H66" s="32">
        <v>100</v>
      </c>
      <c r="I66" s="23"/>
      <c r="J66" s="23"/>
      <c r="K66" s="23"/>
    </row>
    <row r="67" spans="1:11" ht="25.5">
      <c r="A67" s="29">
        <v>41050000</v>
      </c>
      <c r="B67" s="31" t="s">
        <v>147</v>
      </c>
      <c r="C67" s="32">
        <v>112412</v>
      </c>
      <c r="D67" s="32">
        <v>397137</v>
      </c>
      <c r="E67" s="32">
        <v>33054</v>
      </c>
      <c r="F67" s="32">
        <v>33054</v>
      </c>
      <c r="G67" s="32">
        <v>0</v>
      </c>
      <c r="H67" s="32">
        <v>100</v>
      </c>
      <c r="I67" s="23"/>
      <c r="J67" s="23"/>
      <c r="K67" s="23"/>
    </row>
    <row r="68" spans="1:11" ht="63.75">
      <c r="A68" s="29">
        <v>41051200</v>
      </c>
      <c r="B68" s="31" t="s">
        <v>148</v>
      </c>
      <c r="C68" s="32">
        <v>0</v>
      </c>
      <c r="D68" s="32">
        <v>184725</v>
      </c>
      <c r="E68" s="32">
        <v>33054</v>
      </c>
      <c r="F68" s="32">
        <v>33054</v>
      </c>
      <c r="G68" s="32">
        <v>0</v>
      </c>
      <c r="H68" s="32">
        <v>100</v>
      </c>
      <c r="I68" s="23"/>
      <c r="J68" s="23"/>
      <c r="K68" s="23"/>
    </row>
    <row r="69" spans="1:11">
      <c r="A69" s="29">
        <v>41053900</v>
      </c>
      <c r="B69" s="31" t="s">
        <v>53</v>
      </c>
      <c r="C69" s="32">
        <v>112412</v>
      </c>
      <c r="D69" s="32">
        <v>212412</v>
      </c>
      <c r="E69" s="32">
        <v>0</v>
      </c>
      <c r="F69" s="32">
        <v>0</v>
      </c>
      <c r="G69" s="32">
        <v>0</v>
      </c>
      <c r="H69" s="32">
        <v>0</v>
      </c>
      <c r="I69" s="23"/>
      <c r="J69" s="23"/>
      <c r="K69" s="23"/>
    </row>
    <row r="70" spans="1:11">
      <c r="A70" s="53" t="s">
        <v>149</v>
      </c>
      <c r="B70" s="54"/>
      <c r="C70" s="54"/>
      <c r="D70" s="33">
        <v>56936260</v>
      </c>
      <c r="E70" s="33">
        <v>14443944</v>
      </c>
      <c r="F70" s="33">
        <v>13281705.060000001</v>
      </c>
      <c r="G70" s="33">
        <v>-1162238.9399999995</v>
      </c>
      <c r="H70" s="33">
        <v>91.953451633431982</v>
      </c>
      <c r="I70" s="23"/>
      <c r="J70" s="23"/>
      <c r="K70" s="23"/>
    </row>
    <row r="71" spans="1:11">
      <c r="A71" s="53" t="s">
        <v>159</v>
      </c>
      <c r="B71" s="54"/>
      <c r="C71" s="54"/>
      <c r="D71" s="33">
        <v>82384797</v>
      </c>
      <c r="E71" s="33">
        <v>19989378</v>
      </c>
      <c r="F71" s="33">
        <v>18827139.060000002</v>
      </c>
      <c r="G71" s="33">
        <v>-1162238.9399999976</v>
      </c>
      <c r="H71" s="33">
        <v>94.185717334476351</v>
      </c>
      <c r="I71" s="23"/>
      <c r="J71" s="23"/>
      <c r="K71" s="23"/>
    </row>
    <row r="72" spans="1:11">
      <c r="A72" s="29">
        <v>10000000</v>
      </c>
      <c r="B72" s="58" t="s">
        <v>92</v>
      </c>
      <c r="C72" s="60">
        <v>22000</v>
      </c>
      <c r="D72" s="60">
        <v>22000</v>
      </c>
      <c r="E72" s="60">
        <v>3300</v>
      </c>
      <c r="F72" s="60">
        <v>6556.26</v>
      </c>
      <c r="G72" s="60">
        <v>3256.26</v>
      </c>
      <c r="H72" s="60">
        <v>198.67454545454547</v>
      </c>
      <c r="I72" s="59"/>
      <c r="J72" s="59"/>
      <c r="K72" s="59"/>
    </row>
    <row r="73" spans="1:11">
      <c r="A73" s="29">
        <v>19000000</v>
      </c>
      <c r="B73" s="58" t="s">
        <v>160</v>
      </c>
      <c r="C73" s="60">
        <v>22000</v>
      </c>
      <c r="D73" s="60">
        <v>22000</v>
      </c>
      <c r="E73" s="60">
        <v>3300</v>
      </c>
      <c r="F73" s="60">
        <v>6556.26</v>
      </c>
      <c r="G73" s="60">
        <v>3256.26</v>
      </c>
      <c r="H73" s="60">
        <v>198.67454545454547</v>
      </c>
      <c r="I73" s="59"/>
      <c r="J73" s="59"/>
      <c r="K73" s="59"/>
    </row>
    <row r="74" spans="1:11">
      <c r="A74" s="29">
        <v>19010000</v>
      </c>
      <c r="B74" s="58" t="s">
        <v>161</v>
      </c>
      <c r="C74" s="60">
        <v>22000</v>
      </c>
      <c r="D74" s="60">
        <v>22000</v>
      </c>
      <c r="E74" s="60">
        <v>3300</v>
      </c>
      <c r="F74" s="60">
        <v>6556.26</v>
      </c>
      <c r="G74" s="60">
        <v>3256.26</v>
      </c>
      <c r="H74" s="60">
        <v>198.67454545454547</v>
      </c>
      <c r="I74" s="59"/>
      <c r="J74" s="59"/>
      <c r="K74" s="59"/>
    </row>
    <row r="75" spans="1:11" ht="76.5">
      <c r="A75" s="29">
        <v>19010100</v>
      </c>
      <c r="B75" s="58" t="s">
        <v>162</v>
      </c>
      <c r="C75" s="60">
        <v>3000</v>
      </c>
      <c r="D75" s="60">
        <v>3000</v>
      </c>
      <c r="E75" s="60">
        <v>200</v>
      </c>
      <c r="F75" s="60">
        <v>933.89</v>
      </c>
      <c r="G75" s="60">
        <v>733.89</v>
      </c>
      <c r="H75" s="60">
        <v>466.94500000000005</v>
      </c>
      <c r="I75" s="59"/>
      <c r="J75" s="59"/>
      <c r="K75" s="59"/>
    </row>
    <row r="76" spans="1:11" ht="51">
      <c r="A76" s="29">
        <v>19010300</v>
      </c>
      <c r="B76" s="58" t="s">
        <v>163</v>
      </c>
      <c r="C76" s="60">
        <v>19000</v>
      </c>
      <c r="D76" s="60">
        <v>19000</v>
      </c>
      <c r="E76" s="60">
        <v>3100</v>
      </c>
      <c r="F76" s="60">
        <v>5622.37</v>
      </c>
      <c r="G76" s="60">
        <v>2522.37</v>
      </c>
      <c r="H76" s="60">
        <v>181.36677419354839</v>
      </c>
      <c r="I76" s="59"/>
      <c r="J76" s="59"/>
      <c r="K76" s="59"/>
    </row>
    <row r="77" spans="1:11">
      <c r="A77" s="29">
        <v>20000000</v>
      </c>
      <c r="B77" s="58" t="s">
        <v>128</v>
      </c>
      <c r="C77" s="60">
        <v>651000</v>
      </c>
      <c r="D77" s="60">
        <v>651000</v>
      </c>
      <c r="E77" s="60">
        <v>162500</v>
      </c>
      <c r="F77" s="60">
        <v>154683.6</v>
      </c>
      <c r="G77" s="60">
        <v>-7816.3999999999942</v>
      </c>
      <c r="H77" s="60">
        <v>95.189907692307699</v>
      </c>
      <c r="I77" s="59"/>
      <c r="J77" s="59"/>
      <c r="K77" s="59"/>
    </row>
    <row r="78" spans="1:11">
      <c r="A78" s="29">
        <v>24000000</v>
      </c>
      <c r="B78" s="58" t="s">
        <v>139</v>
      </c>
      <c r="C78" s="60">
        <v>1000</v>
      </c>
      <c r="D78" s="60">
        <v>1000</v>
      </c>
      <c r="E78" s="60">
        <v>0</v>
      </c>
      <c r="F78" s="60">
        <v>3068.09</v>
      </c>
      <c r="G78" s="60">
        <v>3068.09</v>
      </c>
      <c r="H78" s="60">
        <v>0</v>
      </c>
      <c r="I78" s="59"/>
      <c r="J78" s="59"/>
      <c r="K78" s="59"/>
    </row>
    <row r="79" spans="1:11">
      <c r="A79" s="29">
        <v>24060000</v>
      </c>
      <c r="B79" s="58" t="s">
        <v>130</v>
      </c>
      <c r="C79" s="60">
        <v>1000</v>
      </c>
      <c r="D79" s="60">
        <v>1000</v>
      </c>
      <c r="E79" s="60">
        <v>0</v>
      </c>
      <c r="F79" s="60">
        <v>538.09</v>
      </c>
      <c r="G79" s="60">
        <v>538.09</v>
      </c>
      <c r="H79" s="60">
        <v>0</v>
      </c>
      <c r="I79" s="59"/>
      <c r="J79" s="59"/>
      <c r="K79" s="59"/>
    </row>
    <row r="80" spans="1:11" ht="63.75">
      <c r="A80" s="29">
        <v>24062100</v>
      </c>
      <c r="B80" s="58" t="s">
        <v>164</v>
      </c>
      <c r="C80" s="60">
        <v>1000</v>
      </c>
      <c r="D80" s="60">
        <v>1000</v>
      </c>
      <c r="E80" s="60">
        <v>0</v>
      </c>
      <c r="F80" s="60">
        <v>538.09</v>
      </c>
      <c r="G80" s="60">
        <v>538.09</v>
      </c>
      <c r="H80" s="60">
        <v>0</v>
      </c>
      <c r="I80" s="24"/>
      <c r="J80" s="24"/>
      <c r="K80" s="24"/>
    </row>
    <row r="81" spans="1:11" ht="38.25">
      <c r="A81" s="29">
        <v>24170000</v>
      </c>
      <c r="B81" s="58" t="s">
        <v>165</v>
      </c>
      <c r="C81" s="60">
        <v>0</v>
      </c>
      <c r="D81" s="60">
        <v>0</v>
      </c>
      <c r="E81" s="60">
        <v>0</v>
      </c>
      <c r="F81" s="60">
        <v>2530</v>
      </c>
      <c r="G81" s="60">
        <v>2530</v>
      </c>
      <c r="H81" s="60">
        <v>0</v>
      </c>
      <c r="I81" s="24"/>
      <c r="J81" s="24"/>
      <c r="K81" s="24"/>
    </row>
    <row r="82" spans="1:11">
      <c r="A82" s="29">
        <v>25000000</v>
      </c>
      <c r="B82" s="58" t="s">
        <v>166</v>
      </c>
      <c r="C82" s="60">
        <v>650000</v>
      </c>
      <c r="D82" s="60">
        <v>650000</v>
      </c>
      <c r="E82" s="60">
        <v>162500</v>
      </c>
      <c r="F82" s="60">
        <v>151615.51</v>
      </c>
      <c r="G82" s="60">
        <v>-10884.489999999991</v>
      </c>
      <c r="H82" s="60">
        <v>93.301852307692315</v>
      </c>
      <c r="I82" s="24"/>
      <c r="J82" s="24"/>
      <c r="K82" s="24"/>
    </row>
    <row r="83" spans="1:11" ht="38.25">
      <c r="A83" s="29">
        <v>25010000</v>
      </c>
      <c r="B83" s="58" t="s">
        <v>167</v>
      </c>
      <c r="C83" s="60">
        <v>650000</v>
      </c>
      <c r="D83" s="60">
        <v>650000</v>
      </c>
      <c r="E83" s="60">
        <v>162500</v>
      </c>
      <c r="F83" s="60">
        <v>120202.56</v>
      </c>
      <c r="G83" s="60">
        <v>-42297.440000000002</v>
      </c>
      <c r="H83" s="60">
        <v>73.970806153846141</v>
      </c>
      <c r="I83" s="24"/>
      <c r="J83" s="24"/>
      <c r="K83" s="24"/>
    </row>
    <row r="84" spans="1:11" ht="38.25">
      <c r="A84" s="29">
        <v>25010100</v>
      </c>
      <c r="B84" s="58" t="s">
        <v>168</v>
      </c>
      <c r="C84" s="60">
        <v>510000</v>
      </c>
      <c r="D84" s="60">
        <v>510000</v>
      </c>
      <c r="E84" s="60">
        <v>127500</v>
      </c>
      <c r="F84" s="60">
        <v>98345.38</v>
      </c>
      <c r="G84" s="60">
        <v>-29154.619999999995</v>
      </c>
      <c r="H84" s="60">
        <v>77.133631372549033</v>
      </c>
      <c r="I84" s="24"/>
      <c r="J84" s="24"/>
      <c r="K84" s="24"/>
    </row>
    <row r="85" spans="1:11" ht="51">
      <c r="A85" s="29">
        <v>25010300</v>
      </c>
      <c r="B85" s="58" t="s">
        <v>169</v>
      </c>
      <c r="C85" s="60">
        <v>140000</v>
      </c>
      <c r="D85" s="60">
        <v>140000</v>
      </c>
      <c r="E85" s="60">
        <v>35000</v>
      </c>
      <c r="F85" s="60">
        <v>21857.18</v>
      </c>
      <c r="G85" s="60">
        <v>-13142.82</v>
      </c>
      <c r="H85" s="60">
        <v>62.449085714285715</v>
      </c>
      <c r="I85" s="24"/>
      <c r="J85" s="24"/>
      <c r="K85" s="24"/>
    </row>
    <row r="86" spans="1:11" ht="25.5">
      <c r="A86" s="29">
        <v>25020000</v>
      </c>
      <c r="B86" s="58" t="s">
        <v>170</v>
      </c>
      <c r="C86" s="60">
        <v>0</v>
      </c>
      <c r="D86" s="60">
        <v>0</v>
      </c>
      <c r="E86" s="60">
        <v>0</v>
      </c>
      <c r="F86" s="60">
        <v>31412.95</v>
      </c>
      <c r="G86" s="60">
        <v>31412.95</v>
      </c>
      <c r="H86" s="60">
        <v>0</v>
      </c>
      <c r="I86" s="24"/>
      <c r="J86" s="24"/>
      <c r="K86" s="24"/>
    </row>
    <row r="87" spans="1:11">
      <c r="A87" s="29">
        <v>25020100</v>
      </c>
      <c r="B87" s="58" t="s">
        <v>171</v>
      </c>
      <c r="C87" s="60">
        <v>0</v>
      </c>
      <c r="D87" s="60">
        <v>0</v>
      </c>
      <c r="E87" s="60">
        <v>0</v>
      </c>
      <c r="F87" s="60">
        <v>1000</v>
      </c>
      <c r="G87" s="60">
        <v>1000</v>
      </c>
      <c r="H87" s="60">
        <v>0</v>
      </c>
      <c r="I87" s="24"/>
      <c r="J87" s="24"/>
      <c r="K87" s="24"/>
    </row>
    <row r="88" spans="1:11" ht="89.25">
      <c r="A88" s="29">
        <v>25020200</v>
      </c>
      <c r="B88" s="58" t="s">
        <v>172</v>
      </c>
      <c r="C88" s="60">
        <v>0</v>
      </c>
      <c r="D88" s="60">
        <v>0</v>
      </c>
      <c r="E88" s="60">
        <v>0</v>
      </c>
      <c r="F88" s="60">
        <v>30412.95</v>
      </c>
      <c r="G88" s="60">
        <v>30412.95</v>
      </c>
      <c r="H88" s="60">
        <v>0</v>
      </c>
      <c r="I88" s="24"/>
      <c r="J88" s="24"/>
      <c r="K88" s="24"/>
    </row>
    <row r="89" spans="1:11">
      <c r="A89" s="29">
        <v>40000000</v>
      </c>
      <c r="B89" s="58" t="s">
        <v>140</v>
      </c>
      <c r="C89" s="60">
        <v>0</v>
      </c>
      <c r="D89" s="60">
        <v>100000</v>
      </c>
      <c r="E89" s="60">
        <v>0</v>
      </c>
      <c r="F89" s="60">
        <v>0</v>
      </c>
      <c r="G89" s="60">
        <v>0</v>
      </c>
      <c r="H89" s="60">
        <v>0</v>
      </c>
      <c r="I89" s="24"/>
      <c r="J89" s="24"/>
      <c r="K89" s="24"/>
    </row>
    <row r="90" spans="1:11">
      <c r="A90" s="29">
        <v>41000000</v>
      </c>
      <c r="B90" s="58" t="s">
        <v>141</v>
      </c>
      <c r="C90" s="60">
        <v>0</v>
      </c>
      <c r="D90" s="60">
        <v>100000</v>
      </c>
      <c r="E90" s="60">
        <v>0</v>
      </c>
      <c r="F90" s="60">
        <v>0</v>
      </c>
      <c r="G90" s="60">
        <v>0</v>
      </c>
      <c r="H90" s="60">
        <v>0</v>
      </c>
      <c r="I90" s="24"/>
      <c r="J90" s="24"/>
      <c r="K90" s="24"/>
    </row>
    <row r="91" spans="1:11" ht="25.5">
      <c r="A91" s="29">
        <v>41050000</v>
      </c>
      <c r="B91" s="58" t="s">
        <v>147</v>
      </c>
      <c r="C91" s="60">
        <v>0</v>
      </c>
      <c r="D91" s="60">
        <v>100000</v>
      </c>
      <c r="E91" s="60">
        <v>0</v>
      </c>
      <c r="F91" s="60">
        <v>0</v>
      </c>
      <c r="G91" s="60">
        <v>0</v>
      </c>
      <c r="H91" s="60">
        <v>0</v>
      </c>
      <c r="I91" s="24"/>
      <c r="J91" s="24"/>
    </row>
    <row r="92" spans="1:11">
      <c r="A92" s="29">
        <v>41053900</v>
      </c>
      <c r="B92" s="58" t="s">
        <v>53</v>
      </c>
      <c r="C92" s="60">
        <v>0</v>
      </c>
      <c r="D92" s="60">
        <v>100000</v>
      </c>
      <c r="E92" s="60">
        <v>0</v>
      </c>
      <c r="F92" s="60">
        <v>0</v>
      </c>
      <c r="G92" s="60">
        <v>0</v>
      </c>
      <c r="H92" s="60">
        <v>0</v>
      </c>
      <c r="I92" s="24"/>
      <c r="J92" s="24"/>
    </row>
    <row r="93" spans="1:11">
      <c r="A93" s="62" t="s">
        <v>149</v>
      </c>
      <c r="B93" s="64"/>
      <c r="C93" s="63"/>
      <c r="D93" s="61">
        <v>673000</v>
      </c>
      <c r="E93" s="61">
        <v>165800</v>
      </c>
      <c r="F93" s="61">
        <v>161239.86000000002</v>
      </c>
      <c r="G93" s="61">
        <v>-4560.1399999999849</v>
      </c>
      <c r="H93" s="61">
        <v>97.249613992762377</v>
      </c>
      <c r="I93" s="24"/>
      <c r="J93" s="24"/>
      <c r="K93" s="24"/>
    </row>
    <row r="94" spans="1:11">
      <c r="A94" s="62" t="s">
        <v>173</v>
      </c>
      <c r="B94" s="64"/>
      <c r="C94" s="63"/>
      <c r="D94" s="61">
        <v>773000</v>
      </c>
      <c r="E94" s="61">
        <v>165800</v>
      </c>
      <c r="F94" s="61">
        <v>161239.86000000002</v>
      </c>
      <c r="G94" s="61">
        <v>-4560.1399999999849</v>
      </c>
      <c r="H94" s="61">
        <v>97.249613992762377</v>
      </c>
      <c r="I94" s="24"/>
      <c r="J94" s="24"/>
      <c r="K94" s="24"/>
    </row>
    <row r="95" spans="1:11">
      <c r="A95" s="62" t="s">
        <v>174</v>
      </c>
      <c r="B95" s="64"/>
      <c r="C95" s="63"/>
      <c r="D95" s="61">
        <f>D71+D94</f>
        <v>83157797</v>
      </c>
      <c r="E95" s="61">
        <f t="shared" ref="E95:F95" si="0">E71+E94</f>
        <v>20155178</v>
      </c>
      <c r="F95" s="61">
        <f t="shared" si="0"/>
        <v>18988378.920000002</v>
      </c>
      <c r="G95" s="61">
        <f>F95-E95</f>
        <v>-1166799.0799999982</v>
      </c>
      <c r="H95" s="61">
        <f>F95/E95*100</f>
        <v>94.210921481318607</v>
      </c>
    </row>
    <row r="98" spans="2:5">
      <c r="B98" s="41" t="s">
        <v>155</v>
      </c>
      <c r="E98" s="28" t="s">
        <v>156</v>
      </c>
    </row>
  </sheetData>
  <mergeCells count="9">
    <mergeCell ref="A93:C93"/>
    <mergeCell ref="A94:C94"/>
    <mergeCell ref="A95:C95"/>
    <mergeCell ref="A70:C70"/>
    <mergeCell ref="A71:C71"/>
    <mergeCell ref="A4:H5"/>
    <mergeCell ref="F1:H1"/>
    <mergeCell ref="F2:H2"/>
    <mergeCell ref="F3:H3"/>
  </mergeCells>
  <pageMargins left="0.25" right="0.25" top="0.75" bottom="0.75" header="0.3" footer="0.3"/>
  <pageSetup paperSize="9" scale="96" orientation="portrait" verticalDpi="0" r:id="rId1"/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видатки</vt:lpstr>
      <vt:lpstr>доходи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Женя</dc:creator>
  <cp:lastModifiedBy>Женя</cp:lastModifiedBy>
  <cp:lastPrinted>2020-07-02T05:44:24Z</cp:lastPrinted>
  <dcterms:created xsi:type="dcterms:W3CDTF">2020-06-17T06:46:29Z</dcterms:created>
  <dcterms:modified xsi:type="dcterms:W3CDTF">2020-07-02T05:57:22Z</dcterms:modified>
</cp:coreProperties>
</file>