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4295" windowHeight="7185"/>
  </bookViews>
  <sheets>
    <sheet name="додаток 1" sheetId="1" r:id="rId1"/>
  </sheets>
  <definedNames>
    <definedName name="_xlnm.Print_Titles" localSheetId="0">'додаток 1'!$A:$B</definedName>
  </definedNames>
  <calcPr calcId="124519"/>
</workbook>
</file>

<file path=xl/calcChain.xml><?xml version="1.0" encoding="utf-8"?>
<calcChain xmlns="http://schemas.openxmlformats.org/spreadsheetml/2006/main">
  <c r="D99" i="1"/>
  <c r="E99"/>
  <c r="F99"/>
  <c r="H99" s="1"/>
  <c r="C99"/>
  <c r="H74"/>
  <c r="G74"/>
  <c r="H73"/>
  <c r="G73"/>
  <c r="H72"/>
  <c r="G72"/>
  <c r="H71"/>
  <c r="G71"/>
  <c r="H70"/>
  <c r="G70"/>
  <c r="H69"/>
  <c r="G69"/>
  <c r="H68"/>
  <c r="G68"/>
  <c r="H67"/>
  <c r="G67"/>
  <c r="H66"/>
  <c r="G66"/>
  <c r="H65"/>
  <c r="G65"/>
  <c r="H64"/>
  <c r="G64"/>
  <c r="H63"/>
  <c r="G63"/>
  <c r="H62"/>
  <c r="G62"/>
  <c r="H61"/>
  <c r="G61"/>
  <c r="H60"/>
  <c r="G60"/>
  <c r="H59"/>
  <c r="G59"/>
  <c r="H58"/>
  <c r="G58"/>
  <c r="H57"/>
  <c r="G57"/>
  <c r="H56"/>
  <c r="G56"/>
  <c r="H55"/>
  <c r="G55"/>
  <c r="H54"/>
  <c r="G54"/>
  <c r="H53"/>
  <c r="G53"/>
  <c r="H52"/>
  <c r="G52"/>
  <c r="H51"/>
  <c r="G51"/>
  <c r="H50"/>
  <c r="G50"/>
  <c r="H49"/>
  <c r="G49"/>
  <c r="H48"/>
  <c r="G48"/>
  <c r="H47"/>
  <c r="G47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G99" l="1"/>
</calcChain>
</file>

<file path=xl/sharedStrings.xml><?xml version="1.0" encoding="utf-8"?>
<sst xmlns="http://schemas.openxmlformats.org/spreadsheetml/2006/main" count="104" uniqueCount="93">
  <si>
    <t>грн.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</si>
  <si>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</si>
  <si>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</si>
  <si>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</si>
  <si>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</si>
  <si>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</si>
  <si>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</si>
  <si>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</si>
  <si>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</si>
  <si>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</si>
  <si>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</si>
  <si>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</si>
  <si>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</si>
  <si>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</si>
  <si>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</si>
  <si>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</si>
  <si>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</si>
  <si>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</si>
  <si>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</si>
  <si>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</si>
  <si>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</si>
  <si>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</si>
  <si>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</si>
  <si>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</si>
  <si>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</si>
  <si>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</si>
  <si>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</si>
  <si>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</si>
  <si>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</si>
  <si>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</si>
  <si>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</si>
  <si>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</si>
  <si>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</si>
  <si>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</si>
  <si>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</si>
  <si>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</si>
  <si>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</si>
  <si>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</si>
  <si>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</si>
  <si>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</si>
  <si>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</si>
  <si>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</si>
  <si>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</si>
  <si>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</si>
  <si>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</si>
  <si>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</si>
  <si>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</si>
  <si>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</si>
  <si>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</si>
  <si>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</si>
  <si>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</si>
  <si>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</si>
  <si>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</si>
  <si>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</si>
  <si>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</si>
  <si>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</si>
  <si>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</si>
  <si>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</si>
  <si>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</si>
  <si>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</si>
  <si>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</si>
  <si>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</si>
  <si>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</si>
  <si>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</si>
  <si>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</si>
  <si>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</si>
  <si>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</si>
  <si>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</si>
  <si>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реалізацію програми `Спроможна школа для кращих результатів` за рахунок відповідної субвенції з державного бюджету</t>
  </si>
  <si>
    <t xml:space="preserve">                             Додаток № 1 </t>
  </si>
  <si>
    <t xml:space="preserve">Виконання доходної частини загального та спеціального фондів за  ІІ квартал 2020 року по  </t>
  </si>
  <si>
    <t xml:space="preserve">Виконавчому комітету Семенівської селищної ради 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</si>
  <si>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</si>
  <si>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</si>
  <si>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</si>
  <si>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</si>
  <si>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</si>
  <si>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</si>
  <si>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</si>
  <si>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</si>
  <si>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</si>
  <si>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</si>
  <si>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</si>
  <si>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</si>
  <si>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</si>
  <si>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</si>
  <si>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Всього без урахування трансферт по спеціальному фонду</t>
  </si>
  <si>
    <t>Всього по спеціальному фонду</t>
  </si>
  <si>
    <t>Разом по загальному та спеіальному фондах</t>
  </si>
  <si>
    <t>Секретар селищної ради</t>
  </si>
  <si>
    <t>А. В. Бардалим</t>
  </si>
  <si>
    <t xml:space="preserve">              до рішення 62 сесії 1 скликання</t>
  </si>
  <si>
    <t xml:space="preserve">       від     21.10.2020</t>
  </si>
</sst>
</file>

<file path=xl/styles.xml><?xml version="1.0" encoding="utf-8"?>
<styleSheet xmlns="http://schemas.openxmlformats.org/spreadsheetml/2006/main">
  <numFmts count="1">
    <numFmt numFmtId="164" formatCode="#0.00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 applyAlignment="1"/>
    <xf numFmtId="0" fontId="2" fillId="0" borderId="0" xfId="1"/>
    <xf numFmtId="0" fontId="5" fillId="0" borderId="0" xfId="1" applyFont="1" applyAlignment="1">
      <alignment horizontal="center" wrapText="1"/>
    </xf>
    <xf numFmtId="0" fontId="2" fillId="0" borderId="0" xfId="1" applyAlignment="1">
      <alignment horizontal="center" vertical="center"/>
    </xf>
    <xf numFmtId="0" fontId="5" fillId="0" borderId="0" xfId="1" applyFont="1" applyAlignme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0" fillId="0" borderId="0" xfId="0"/>
    <xf numFmtId="164" fontId="1" fillId="2" borderId="2" xfId="0" applyNumberFormat="1" applyFont="1" applyFill="1" applyBorder="1"/>
    <xf numFmtId="0" fontId="2" fillId="0" borderId="0" xfId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2" fontId="4" fillId="0" borderId="0" xfId="4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0" fillId="0" borderId="2" xfId="0" applyBorder="1"/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4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1"/>
  <sheetViews>
    <sheetView tabSelected="1" workbookViewId="0">
      <selection activeCell="A4" sqref="A4:H4"/>
    </sheetView>
  </sheetViews>
  <sheetFormatPr defaultRowHeight="15"/>
  <cols>
    <col min="1" max="1" width="11.140625" style="4" bestFit="1" customWidth="1"/>
    <col min="2" max="2" width="39.85546875" customWidth="1"/>
    <col min="3" max="5" width="13.85546875" style="4" customWidth="1"/>
    <col min="6" max="6" width="14" style="4" bestFit="1" customWidth="1"/>
    <col min="7" max="7" width="12.7109375" style="4" bestFit="1" customWidth="1"/>
    <col min="8" max="8" width="9.28515625" style="4" bestFit="1" customWidth="1"/>
  </cols>
  <sheetData>
    <row r="1" spans="1:10">
      <c r="A1" s="9"/>
      <c r="B1" s="7"/>
      <c r="C1" s="9"/>
      <c r="D1" s="9"/>
      <c r="E1" s="18" t="s">
        <v>69</v>
      </c>
      <c r="F1" s="18"/>
      <c r="G1" s="18"/>
      <c r="H1" s="18"/>
    </row>
    <row r="2" spans="1:10">
      <c r="A2" s="13"/>
      <c r="B2" s="8"/>
      <c r="C2" s="13"/>
      <c r="D2" s="13"/>
      <c r="E2" s="19" t="s">
        <v>91</v>
      </c>
      <c r="F2" s="19"/>
      <c r="G2" s="19"/>
      <c r="H2" s="19"/>
      <c r="I2" s="1"/>
      <c r="J2" s="1"/>
    </row>
    <row r="3" spans="1:10">
      <c r="A3" s="13"/>
      <c r="B3" s="10"/>
      <c r="C3" s="13"/>
      <c r="D3" s="13"/>
      <c r="E3" s="19" t="s">
        <v>92</v>
      </c>
      <c r="F3" s="19"/>
      <c r="G3" s="19"/>
      <c r="H3" s="19"/>
      <c r="I3" s="6"/>
      <c r="J3" s="6"/>
    </row>
    <row r="4" spans="1:10" ht="15.75">
      <c r="A4" s="20" t="s">
        <v>70</v>
      </c>
      <c r="B4" s="20"/>
      <c r="C4" s="20"/>
      <c r="D4" s="20"/>
      <c r="E4" s="20"/>
      <c r="F4" s="20"/>
      <c r="G4" s="20"/>
      <c r="H4" s="20"/>
      <c r="I4" s="1"/>
      <c r="J4" s="1"/>
    </row>
    <row r="5" spans="1:10">
      <c r="A5" s="21" t="s">
        <v>71</v>
      </c>
      <c r="B5" s="21"/>
      <c r="C5" s="21"/>
      <c r="D5" s="21"/>
      <c r="E5" s="21"/>
      <c r="F5" s="21"/>
      <c r="G5" s="21"/>
      <c r="H5" s="21"/>
      <c r="I5" s="6"/>
      <c r="J5" s="6"/>
    </row>
    <row r="6" spans="1:10">
      <c r="F6" s="4" t="s">
        <v>0</v>
      </c>
    </row>
    <row r="7" spans="1:10" ht="28.5" customHeight="1">
      <c r="A7" s="5"/>
      <c r="B7" s="2"/>
      <c r="C7" s="11" t="s">
        <v>1</v>
      </c>
      <c r="D7" s="11" t="s">
        <v>2</v>
      </c>
      <c r="E7" s="11" t="s">
        <v>3</v>
      </c>
      <c r="F7" s="12" t="s">
        <v>4</v>
      </c>
      <c r="G7" s="12" t="s">
        <v>5</v>
      </c>
      <c r="H7" s="12" t="s">
        <v>6</v>
      </c>
    </row>
    <row r="8" spans="1:10">
      <c r="A8" s="5">
        <v>10000000</v>
      </c>
      <c r="B8" s="3" t="s">
        <v>7</v>
      </c>
      <c r="C8" s="14">
        <v>55982260</v>
      </c>
      <c r="D8" s="14">
        <v>55982260</v>
      </c>
      <c r="E8" s="14">
        <v>28639531</v>
      </c>
      <c r="F8" s="14">
        <v>30745951.700000003</v>
      </c>
      <c r="G8" s="14">
        <f t="shared" ref="G8:G39" si="0">F8-E8</f>
        <v>2106420.700000003</v>
      </c>
      <c r="H8" s="14">
        <f t="shared" ref="H8:H39" si="1">IF(E8=0,0,F8/E8*100)</f>
        <v>107.35494132218857</v>
      </c>
    </row>
    <row r="9" spans="1:10" ht="45">
      <c r="A9" s="5">
        <v>11000000</v>
      </c>
      <c r="B9" s="3" t="s">
        <v>8</v>
      </c>
      <c r="C9" s="14">
        <v>28460100</v>
      </c>
      <c r="D9" s="14">
        <v>28460100</v>
      </c>
      <c r="E9" s="14">
        <v>13497883</v>
      </c>
      <c r="F9" s="14">
        <v>15239496.550000001</v>
      </c>
      <c r="G9" s="14">
        <f t="shared" si="0"/>
        <v>1741613.5500000007</v>
      </c>
      <c r="H9" s="14">
        <f t="shared" si="1"/>
        <v>112.90286447141378</v>
      </c>
    </row>
    <row r="10" spans="1:10">
      <c r="A10" s="5">
        <v>11010000</v>
      </c>
      <c r="B10" s="3" t="s">
        <v>9</v>
      </c>
      <c r="C10" s="14">
        <v>28448600</v>
      </c>
      <c r="D10" s="14">
        <v>28448600</v>
      </c>
      <c r="E10" s="14">
        <v>13494764</v>
      </c>
      <c r="F10" s="14">
        <v>15236377.550000001</v>
      </c>
      <c r="G10" s="14">
        <f t="shared" si="0"/>
        <v>1741613.5500000007</v>
      </c>
      <c r="H10" s="14">
        <f t="shared" si="1"/>
        <v>112.90584666764087</v>
      </c>
    </row>
    <row r="11" spans="1:10" ht="60">
      <c r="A11" s="5">
        <v>11010100</v>
      </c>
      <c r="B11" s="3" t="s">
        <v>10</v>
      </c>
      <c r="C11" s="14">
        <v>21387300</v>
      </c>
      <c r="D11" s="14">
        <v>21387300</v>
      </c>
      <c r="E11" s="14">
        <v>10528432</v>
      </c>
      <c r="F11" s="14">
        <v>11926586.57</v>
      </c>
      <c r="G11" s="14">
        <f t="shared" si="0"/>
        <v>1398154.5700000003</v>
      </c>
      <c r="H11" s="14">
        <f t="shared" si="1"/>
        <v>113.27979864428055</v>
      </c>
    </row>
    <row r="12" spans="1:10" ht="90">
      <c r="A12" s="5">
        <v>11010200</v>
      </c>
      <c r="B12" s="3" t="s">
        <v>11</v>
      </c>
      <c r="C12" s="14">
        <v>1310000</v>
      </c>
      <c r="D12" s="14">
        <v>1310000</v>
      </c>
      <c r="E12" s="14">
        <v>683284</v>
      </c>
      <c r="F12" s="14">
        <v>771165</v>
      </c>
      <c r="G12" s="14">
        <f t="shared" si="0"/>
        <v>87881</v>
      </c>
      <c r="H12" s="14">
        <f t="shared" si="1"/>
        <v>112.86156268842824</v>
      </c>
    </row>
    <row r="13" spans="1:10" ht="60">
      <c r="A13" s="5">
        <v>11010400</v>
      </c>
      <c r="B13" s="3" t="s">
        <v>12</v>
      </c>
      <c r="C13" s="14">
        <v>5162300</v>
      </c>
      <c r="D13" s="14">
        <v>5162300</v>
      </c>
      <c r="E13" s="14">
        <v>2038212</v>
      </c>
      <c r="F13" s="14">
        <v>2276733.59</v>
      </c>
      <c r="G13" s="14">
        <f t="shared" si="0"/>
        <v>238521.58999999985</v>
      </c>
      <c r="H13" s="14">
        <f t="shared" si="1"/>
        <v>111.70249169370017</v>
      </c>
    </row>
    <row r="14" spans="1:10" ht="45">
      <c r="A14" s="5">
        <v>11010500</v>
      </c>
      <c r="B14" s="3" t="s">
        <v>13</v>
      </c>
      <c r="C14" s="14">
        <v>589000</v>
      </c>
      <c r="D14" s="14">
        <v>589000</v>
      </c>
      <c r="E14" s="14">
        <v>244836</v>
      </c>
      <c r="F14" s="14">
        <v>261892.39</v>
      </c>
      <c r="G14" s="14">
        <f t="shared" si="0"/>
        <v>17056.390000000014</v>
      </c>
      <c r="H14" s="14">
        <f t="shared" si="1"/>
        <v>106.96645509647276</v>
      </c>
    </row>
    <row r="15" spans="1:10">
      <c r="A15" s="5">
        <v>11020000</v>
      </c>
      <c r="B15" s="3" t="s">
        <v>14</v>
      </c>
      <c r="C15" s="14">
        <v>11500</v>
      </c>
      <c r="D15" s="14">
        <v>11500</v>
      </c>
      <c r="E15" s="14">
        <v>3119</v>
      </c>
      <c r="F15" s="14">
        <v>3119</v>
      </c>
      <c r="G15" s="14">
        <f t="shared" si="0"/>
        <v>0</v>
      </c>
      <c r="H15" s="14">
        <f t="shared" si="1"/>
        <v>100</v>
      </c>
    </row>
    <row r="16" spans="1:10" ht="45">
      <c r="A16" s="5">
        <v>11020200</v>
      </c>
      <c r="B16" s="3" t="s">
        <v>15</v>
      </c>
      <c r="C16" s="14">
        <v>11500</v>
      </c>
      <c r="D16" s="14">
        <v>11500</v>
      </c>
      <c r="E16" s="14">
        <v>3119</v>
      </c>
      <c r="F16" s="14">
        <v>3119</v>
      </c>
      <c r="G16" s="14">
        <f t="shared" si="0"/>
        <v>0</v>
      </c>
      <c r="H16" s="14">
        <f t="shared" si="1"/>
        <v>100</v>
      </c>
    </row>
    <row r="17" spans="1:8" ht="30">
      <c r="A17" s="5">
        <v>13000000</v>
      </c>
      <c r="B17" s="3" t="s">
        <v>16</v>
      </c>
      <c r="C17" s="14">
        <v>5400</v>
      </c>
      <c r="D17" s="14">
        <v>5400</v>
      </c>
      <c r="E17" s="14">
        <v>1179</v>
      </c>
      <c r="F17" s="14">
        <v>1803.27</v>
      </c>
      <c r="G17" s="14">
        <f t="shared" si="0"/>
        <v>624.27</v>
      </c>
      <c r="H17" s="14">
        <f t="shared" si="1"/>
        <v>152.94910941475828</v>
      </c>
    </row>
    <row r="18" spans="1:8" ht="30">
      <c r="A18" s="5">
        <v>13010000</v>
      </c>
      <c r="B18" s="3" t="s">
        <v>17</v>
      </c>
      <c r="C18" s="14">
        <v>3400</v>
      </c>
      <c r="D18" s="14">
        <v>3400</v>
      </c>
      <c r="E18" s="14">
        <v>419</v>
      </c>
      <c r="F18" s="14">
        <v>419.33</v>
      </c>
      <c r="G18" s="14">
        <f t="shared" si="0"/>
        <v>0.32999999999998408</v>
      </c>
      <c r="H18" s="14">
        <f t="shared" si="1"/>
        <v>100.07875894988068</v>
      </c>
    </row>
    <row r="19" spans="1:8" ht="90">
      <c r="A19" s="5">
        <v>13010200</v>
      </c>
      <c r="B19" s="3" t="s">
        <v>18</v>
      </c>
      <c r="C19" s="14">
        <v>3400</v>
      </c>
      <c r="D19" s="14">
        <v>3400</v>
      </c>
      <c r="E19" s="14">
        <v>419</v>
      </c>
      <c r="F19" s="14">
        <v>419.33</v>
      </c>
      <c r="G19" s="14">
        <f t="shared" si="0"/>
        <v>0.32999999999998408</v>
      </c>
      <c r="H19" s="14">
        <f t="shared" si="1"/>
        <v>100.07875894988068</v>
      </c>
    </row>
    <row r="20" spans="1:8" ht="30">
      <c r="A20" s="5">
        <v>13020000</v>
      </c>
      <c r="B20" s="3" t="s">
        <v>19</v>
      </c>
      <c r="C20" s="14">
        <v>100</v>
      </c>
      <c r="D20" s="14">
        <v>100</v>
      </c>
      <c r="E20" s="14">
        <v>60</v>
      </c>
      <c r="F20" s="14">
        <v>71.03</v>
      </c>
      <c r="G20" s="14">
        <f t="shared" si="0"/>
        <v>11.030000000000001</v>
      </c>
      <c r="H20" s="14">
        <f t="shared" si="1"/>
        <v>118.38333333333333</v>
      </c>
    </row>
    <row r="21" spans="1:8" ht="45">
      <c r="A21" s="5">
        <v>13020200</v>
      </c>
      <c r="B21" s="3" t="s">
        <v>20</v>
      </c>
      <c r="C21" s="14">
        <v>100</v>
      </c>
      <c r="D21" s="14">
        <v>100</v>
      </c>
      <c r="E21" s="14">
        <v>60</v>
      </c>
      <c r="F21" s="14">
        <v>71.03</v>
      </c>
      <c r="G21" s="14">
        <f t="shared" si="0"/>
        <v>11.030000000000001</v>
      </c>
      <c r="H21" s="14">
        <f t="shared" si="1"/>
        <v>118.38333333333333</v>
      </c>
    </row>
    <row r="22" spans="1:8">
      <c r="A22" s="5">
        <v>13030000</v>
      </c>
      <c r="B22" s="3" t="s">
        <v>21</v>
      </c>
      <c r="C22" s="14">
        <v>1900</v>
      </c>
      <c r="D22" s="14">
        <v>1900</v>
      </c>
      <c r="E22" s="14">
        <v>700</v>
      </c>
      <c r="F22" s="14">
        <v>1312.91</v>
      </c>
      <c r="G22" s="14">
        <f t="shared" si="0"/>
        <v>612.91000000000008</v>
      </c>
      <c r="H22" s="14">
        <f t="shared" si="1"/>
        <v>187.55857142857144</v>
      </c>
    </row>
    <row r="23" spans="1:8" ht="45">
      <c r="A23" s="5">
        <v>13030100</v>
      </c>
      <c r="B23" s="3" t="s">
        <v>22</v>
      </c>
      <c r="C23" s="14">
        <v>1500</v>
      </c>
      <c r="D23" s="14">
        <v>1500</v>
      </c>
      <c r="E23" s="14">
        <v>700</v>
      </c>
      <c r="F23" s="14">
        <v>1312.91</v>
      </c>
      <c r="G23" s="14">
        <f t="shared" si="0"/>
        <v>612.91000000000008</v>
      </c>
      <c r="H23" s="14">
        <f t="shared" si="1"/>
        <v>187.55857142857144</v>
      </c>
    </row>
    <row r="24" spans="1:8" ht="45">
      <c r="A24" s="5">
        <v>13030200</v>
      </c>
      <c r="B24" s="3" t="s">
        <v>23</v>
      </c>
      <c r="C24" s="14">
        <v>400</v>
      </c>
      <c r="D24" s="14">
        <v>400</v>
      </c>
      <c r="E24" s="14">
        <v>0</v>
      </c>
      <c r="F24" s="14">
        <v>0</v>
      </c>
      <c r="G24" s="14">
        <f t="shared" si="0"/>
        <v>0</v>
      </c>
      <c r="H24" s="14">
        <f t="shared" si="1"/>
        <v>0</v>
      </c>
    </row>
    <row r="25" spans="1:8">
      <c r="A25" s="5">
        <v>14000000</v>
      </c>
      <c r="B25" s="3" t="s">
        <v>24</v>
      </c>
      <c r="C25" s="14">
        <v>4770000</v>
      </c>
      <c r="D25" s="14">
        <v>4770000</v>
      </c>
      <c r="E25" s="14">
        <v>2299076</v>
      </c>
      <c r="F25" s="14">
        <v>2301433.23</v>
      </c>
      <c r="G25" s="14">
        <f t="shared" si="0"/>
        <v>2357.2299999999814</v>
      </c>
      <c r="H25" s="14">
        <f t="shared" si="1"/>
        <v>100.10252945096202</v>
      </c>
    </row>
    <row r="26" spans="1:8" ht="30">
      <c r="A26" s="5">
        <v>14020000</v>
      </c>
      <c r="B26" s="3" t="s">
        <v>25</v>
      </c>
      <c r="C26" s="14">
        <v>730000</v>
      </c>
      <c r="D26" s="14">
        <v>730000</v>
      </c>
      <c r="E26" s="14">
        <v>374350</v>
      </c>
      <c r="F26" s="14">
        <v>375126.93</v>
      </c>
      <c r="G26" s="14">
        <f t="shared" si="0"/>
        <v>776.92999999999302</v>
      </c>
      <c r="H26" s="14">
        <f t="shared" si="1"/>
        <v>100.20754107119005</v>
      </c>
    </row>
    <row r="27" spans="1:8">
      <c r="A27" s="5">
        <v>14021900</v>
      </c>
      <c r="B27" s="3" t="s">
        <v>26</v>
      </c>
      <c r="C27" s="14">
        <v>730000</v>
      </c>
      <c r="D27" s="14">
        <v>730000</v>
      </c>
      <c r="E27" s="14">
        <v>374350</v>
      </c>
      <c r="F27" s="14">
        <v>375126.93</v>
      </c>
      <c r="G27" s="14">
        <f t="shared" si="0"/>
        <v>776.92999999999302</v>
      </c>
      <c r="H27" s="14">
        <f t="shared" si="1"/>
        <v>100.20754107119005</v>
      </c>
    </row>
    <row r="28" spans="1:8" ht="45">
      <c r="A28" s="5">
        <v>14030000</v>
      </c>
      <c r="B28" s="3" t="s">
        <v>27</v>
      </c>
      <c r="C28" s="14">
        <v>3070000</v>
      </c>
      <c r="D28" s="14">
        <v>3070000</v>
      </c>
      <c r="E28" s="14">
        <v>1296226</v>
      </c>
      <c r="F28" s="14">
        <v>1296237.32</v>
      </c>
      <c r="G28" s="14">
        <f t="shared" si="0"/>
        <v>11.320000000065193</v>
      </c>
      <c r="H28" s="14">
        <f t="shared" si="1"/>
        <v>100.00087330450091</v>
      </c>
    </row>
    <row r="29" spans="1:8">
      <c r="A29" s="5">
        <v>14031900</v>
      </c>
      <c r="B29" s="3" t="s">
        <v>26</v>
      </c>
      <c r="C29" s="14">
        <v>3070000</v>
      </c>
      <c r="D29" s="14">
        <v>3070000</v>
      </c>
      <c r="E29" s="14">
        <v>1296226</v>
      </c>
      <c r="F29" s="14">
        <v>1296237.32</v>
      </c>
      <c r="G29" s="14">
        <f t="shared" si="0"/>
        <v>11.320000000065193</v>
      </c>
      <c r="H29" s="14">
        <f t="shared" si="1"/>
        <v>100.00087330450091</v>
      </c>
    </row>
    <row r="30" spans="1:8" ht="45">
      <c r="A30" s="5">
        <v>14040000</v>
      </c>
      <c r="B30" s="3" t="s">
        <v>28</v>
      </c>
      <c r="C30" s="14">
        <v>970000</v>
      </c>
      <c r="D30" s="14">
        <v>970000</v>
      </c>
      <c r="E30" s="14">
        <v>628500</v>
      </c>
      <c r="F30" s="14">
        <v>630068.98</v>
      </c>
      <c r="G30" s="14">
        <f t="shared" si="0"/>
        <v>1568.9799999999814</v>
      </c>
      <c r="H30" s="14">
        <f t="shared" si="1"/>
        <v>100.24963882259348</v>
      </c>
    </row>
    <row r="31" spans="1:8">
      <c r="A31" s="5">
        <v>18000000</v>
      </c>
      <c r="B31" s="3" t="s">
        <v>29</v>
      </c>
      <c r="C31" s="14">
        <v>22746760</v>
      </c>
      <c r="D31" s="14">
        <v>22746760</v>
      </c>
      <c r="E31" s="14">
        <v>12841393</v>
      </c>
      <c r="F31" s="14">
        <v>13203218.65</v>
      </c>
      <c r="G31" s="14">
        <f t="shared" si="0"/>
        <v>361825.65000000037</v>
      </c>
      <c r="H31" s="14">
        <f t="shared" si="1"/>
        <v>102.81765109127959</v>
      </c>
    </row>
    <row r="32" spans="1:8">
      <c r="A32" s="5">
        <v>18010000</v>
      </c>
      <c r="B32" s="3" t="s">
        <v>30</v>
      </c>
      <c r="C32" s="14">
        <v>14786260</v>
      </c>
      <c r="D32" s="14">
        <v>14786260</v>
      </c>
      <c r="E32" s="14">
        <v>8554348</v>
      </c>
      <c r="F32" s="14">
        <v>8889093.7400000002</v>
      </c>
      <c r="G32" s="14">
        <f t="shared" si="0"/>
        <v>334745.74000000022</v>
      </c>
      <c r="H32" s="14">
        <f t="shared" si="1"/>
        <v>103.91316486072346</v>
      </c>
    </row>
    <row r="33" spans="1:8" ht="60">
      <c r="A33" s="5">
        <v>18010100</v>
      </c>
      <c r="B33" s="3" t="s">
        <v>31</v>
      </c>
      <c r="C33" s="14">
        <v>30000</v>
      </c>
      <c r="D33" s="14">
        <v>30000</v>
      </c>
      <c r="E33" s="14">
        <v>22600</v>
      </c>
      <c r="F33" s="14">
        <v>29017.75</v>
      </c>
      <c r="G33" s="14">
        <f t="shared" si="0"/>
        <v>6417.75</v>
      </c>
      <c r="H33" s="14">
        <f t="shared" si="1"/>
        <v>128.39712389380531</v>
      </c>
    </row>
    <row r="34" spans="1:8" ht="60">
      <c r="A34" s="5">
        <v>18010200</v>
      </c>
      <c r="B34" s="3" t="s">
        <v>32</v>
      </c>
      <c r="C34" s="14">
        <v>67000</v>
      </c>
      <c r="D34" s="14">
        <v>67000</v>
      </c>
      <c r="E34" s="14">
        <v>14400</v>
      </c>
      <c r="F34" s="14">
        <v>19847.8</v>
      </c>
      <c r="G34" s="14">
        <f t="shared" si="0"/>
        <v>5447.7999999999993</v>
      </c>
      <c r="H34" s="14">
        <f t="shared" si="1"/>
        <v>137.83194444444445</v>
      </c>
    </row>
    <row r="35" spans="1:8" ht="60">
      <c r="A35" s="5">
        <v>18010300</v>
      </c>
      <c r="B35" s="3" t="s">
        <v>33</v>
      </c>
      <c r="C35" s="14">
        <v>120000</v>
      </c>
      <c r="D35" s="14">
        <v>120000</v>
      </c>
      <c r="E35" s="14">
        <v>68700</v>
      </c>
      <c r="F35" s="14">
        <v>80328.55</v>
      </c>
      <c r="G35" s="14">
        <f t="shared" si="0"/>
        <v>11628.550000000003</v>
      </c>
      <c r="H35" s="14">
        <f t="shared" si="1"/>
        <v>116.92656477438138</v>
      </c>
    </row>
    <row r="36" spans="1:8" ht="60">
      <c r="A36" s="5">
        <v>18010400</v>
      </c>
      <c r="B36" s="3" t="s">
        <v>34</v>
      </c>
      <c r="C36" s="14">
        <v>3303000</v>
      </c>
      <c r="D36" s="14">
        <v>3303000</v>
      </c>
      <c r="E36" s="14">
        <v>2610300</v>
      </c>
      <c r="F36" s="14">
        <v>2765832.12</v>
      </c>
      <c r="G36" s="14">
        <f t="shared" si="0"/>
        <v>155532.12000000011</v>
      </c>
      <c r="H36" s="14">
        <f t="shared" si="1"/>
        <v>105.95840018388691</v>
      </c>
    </row>
    <row r="37" spans="1:8">
      <c r="A37" s="5">
        <v>18010500</v>
      </c>
      <c r="B37" s="3" t="s">
        <v>35</v>
      </c>
      <c r="C37" s="14">
        <v>1100000</v>
      </c>
      <c r="D37" s="14">
        <v>1100000</v>
      </c>
      <c r="E37" s="14">
        <v>486000</v>
      </c>
      <c r="F37" s="14">
        <v>574697.77</v>
      </c>
      <c r="G37" s="14">
        <f t="shared" si="0"/>
        <v>88697.770000000019</v>
      </c>
      <c r="H37" s="14">
        <f t="shared" si="1"/>
        <v>118.25056995884775</v>
      </c>
    </row>
    <row r="38" spans="1:8">
      <c r="A38" s="5">
        <v>18010600</v>
      </c>
      <c r="B38" s="3" t="s">
        <v>36</v>
      </c>
      <c r="C38" s="14">
        <v>8036260</v>
      </c>
      <c r="D38" s="14">
        <v>8036260</v>
      </c>
      <c r="E38" s="14">
        <v>4285148</v>
      </c>
      <c r="F38" s="14">
        <v>4316270.96</v>
      </c>
      <c r="G38" s="14">
        <f t="shared" si="0"/>
        <v>31122.959999999963</v>
      </c>
      <c r="H38" s="14">
        <f t="shared" si="1"/>
        <v>100.72629836822438</v>
      </c>
    </row>
    <row r="39" spans="1:8">
      <c r="A39" s="5">
        <v>18010700</v>
      </c>
      <c r="B39" s="3" t="s">
        <v>37</v>
      </c>
      <c r="C39" s="14">
        <v>580000</v>
      </c>
      <c r="D39" s="14">
        <v>580000</v>
      </c>
      <c r="E39" s="14">
        <v>200800</v>
      </c>
      <c r="F39" s="14">
        <v>216405.4</v>
      </c>
      <c r="G39" s="14">
        <f t="shared" si="0"/>
        <v>15605.399999999994</v>
      </c>
      <c r="H39" s="14">
        <f t="shared" si="1"/>
        <v>107.77161354581672</v>
      </c>
    </row>
    <row r="40" spans="1:8">
      <c r="A40" s="5">
        <v>18010900</v>
      </c>
      <c r="B40" s="3" t="s">
        <v>38</v>
      </c>
      <c r="C40" s="14">
        <v>1550000</v>
      </c>
      <c r="D40" s="14">
        <v>1550000</v>
      </c>
      <c r="E40" s="14">
        <v>866400</v>
      </c>
      <c r="F40" s="14">
        <v>886693.39</v>
      </c>
      <c r="G40" s="14">
        <f t="shared" ref="G40:G71" si="2">F40-E40</f>
        <v>20293.390000000014</v>
      </c>
      <c r="H40" s="14">
        <f t="shared" ref="H40:H74" si="3">IF(E40=0,0,F40/E40*100)</f>
        <v>102.34226569713758</v>
      </c>
    </row>
    <row r="41" spans="1:8">
      <c r="A41" s="5">
        <v>18050000</v>
      </c>
      <c r="B41" s="3" t="s">
        <v>39</v>
      </c>
      <c r="C41" s="14">
        <v>7960500</v>
      </c>
      <c r="D41" s="14">
        <v>7960500</v>
      </c>
      <c r="E41" s="14">
        <v>4287045</v>
      </c>
      <c r="F41" s="14">
        <v>4314124.91</v>
      </c>
      <c r="G41" s="14">
        <f t="shared" si="2"/>
        <v>27079.910000000149</v>
      </c>
      <c r="H41" s="14">
        <f t="shared" si="3"/>
        <v>100.63166843361803</v>
      </c>
    </row>
    <row r="42" spans="1:8">
      <c r="A42" s="5">
        <v>18050300</v>
      </c>
      <c r="B42" s="3" t="s">
        <v>40</v>
      </c>
      <c r="C42" s="14">
        <v>360000</v>
      </c>
      <c r="D42" s="14">
        <v>360000</v>
      </c>
      <c r="E42" s="14">
        <v>90972</v>
      </c>
      <c r="F42" s="14">
        <v>91344.27</v>
      </c>
      <c r="G42" s="14">
        <f t="shared" si="2"/>
        <v>372.27000000000407</v>
      </c>
      <c r="H42" s="14">
        <f t="shared" si="3"/>
        <v>100.40921382403378</v>
      </c>
    </row>
    <row r="43" spans="1:8">
      <c r="A43" s="5">
        <v>18050400</v>
      </c>
      <c r="B43" s="3" t="s">
        <v>41</v>
      </c>
      <c r="C43" s="14">
        <v>4000500</v>
      </c>
      <c r="D43" s="14">
        <v>4000500</v>
      </c>
      <c r="E43" s="14">
        <v>2756700</v>
      </c>
      <c r="F43" s="14">
        <v>2781071.31</v>
      </c>
      <c r="G43" s="14">
        <f t="shared" si="2"/>
        <v>24371.310000000056</v>
      </c>
      <c r="H43" s="14">
        <f t="shared" si="3"/>
        <v>100.88407552508434</v>
      </c>
    </row>
    <row r="44" spans="1:8" ht="90">
      <c r="A44" s="5">
        <v>18050500</v>
      </c>
      <c r="B44" s="3" t="s">
        <v>42</v>
      </c>
      <c r="C44" s="14">
        <v>3600000</v>
      </c>
      <c r="D44" s="14">
        <v>3600000</v>
      </c>
      <c r="E44" s="14">
        <v>1439373</v>
      </c>
      <c r="F44" s="14">
        <v>1441709.33</v>
      </c>
      <c r="G44" s="14">
        <f t="shared" si="2"/>
        <v>2336.3300000000745</v>
      </c>
      <c r="H44" s="14">
        <f t="shared" si="3"/>
        <v>100.16231581389954</v>
      </c>
    </row>
    <row r="45" spans="1:8">
      <c r="A45" s="5">
        <v>20000000</v>
      </c>
      <c r="B45" s="3" t="s">
        <v>43</v>
      </c>
      <c r="C45" s="14">
        <v>954000</v>
      </c>
      <c r="D45" s="14">
        <v>954000</v>
      </c>
      <c r="E45" s="14">
        <v>440606</v>
      </c>
      <c r="F45" s="14">
        <v>479249.18000000005</v>
      </c>
      <c r="G45" s="14">
        <f t="shared" si="2"/>
        <v>38643.180000000051</v>
      </c>
      <c r="H45" s="14">
        <f t="shared" si="3"/>
        <v>108.77046159153532</v>
      </c>
    </row>
    <row r="46" spans="1:8" ht="30">
      <c r="A46" s="5">
        <v>21000000</v>
      </c>
      <c r="B46" s="3" t="s">
        <v>44</v>
      </c>
      <c r="C46" s="14">
        <v>1000</v>
      </c>
      <c r="D46" s="14">
        <v>1000</v>
      </c>
      <c r="E46" s="14">
        <v>1000</v>
      </c>
      <c r="F46" s="14">
        <v>8938</v>
      </c>
      <c r="G46" s="14">
        <f t="shared" si="2"/>
        <v>7938</v>
      </c>
      <c r="H46" s="14">
        <f t="shared" si="3"/>
        <v>893.80000000000007</v>
      </c>
    </row>
    <row r="47" spans="1:8">
      <c r="A47" s="5">
        <v>21080000</v>
      </c>
      <c r="B47" s="3" t="s">
        <v>45</v>
      </c>
      <c r="C47" s="14">
        <v>1000</v>
      </c>
      <c r="D47" s="14">
        <v>1000</v>
      </c>
      <c r="E47" s="14">
        <v>1000</v>
      </c>
      <c r="F47" s="14">
        <v>8938</v>
      </c>
      <c r="G47" s="14">
        <f t="shared" si="2"/>
        <v>7938</v>
      </c>
      <c r="H47" s="14">
        <f t="shared" si="3"/>
        <v>893.80000000000007</v>
      </c>
    </row>
    <row r="48" spans="1:8">
      <c r="A48" s="5">
        <v>21081100</v>
      </c>
      <c r="B48" s="3" t="s">
        <v>46</v>
      </c>
      <c r="C48" s="14">
        <v>1000</v>
      </c>
      <c r="D48" s="14">
        <v>1000</v>
      </c>
      <c r="E48" s="14">
        <v>1000</v>
      </c>
      <c r="F48" s="14">
        <v>1938</v>
      </c>
      <c r="G48" s="14">
        <f t="shared" si="2"/>
        <v>938</v>
      </c>
      <c r="H48" s="14">
        <f t="shared" si="3"/>
        <v>193.79999999999998</v>
      </c>
    </row>
    <row r="49" spans="1:8" ht="60">
      <c r="A49" s="5">
        <v>21081500</v>
      </c>
      <c r="B49" s="3" t="s">
        <v>47</v>
      </c>
      <c r="C49" s="14">
        <v>0</v>
      </c>
      <c r="D49" s="14">
        <v>0</v>
      </c>
      <c r="E49" s="14">
        <v>0</v>
      </c>
      <c r="F49" s="14">
        <v>7000</v>
      </c>
      <c r="G49" s="14">
        <f t="shared" si="2"/>
        <v>7000</v>
      </c>
      <c r="H49" s="14">
        <f t="shared" si="3"/>
        <v>0</v>
      </c>
    </row>
    <row r="50" spans="1:8" ht="45">
      <c r="A50" s="5">
        <v>22000000</v>
      </c>
      <c r="B50" s="3" t="s">
        <v>48</v>
      </c>
      <c r="C50" s="14">
        <v>928000</v>
      </c>
      <c r="D50" s="14">
        <v>928000</v>
      </c>
      <c r="E50" s="14">
        <v>418406</v>
      </c>
      <c r="F50" s="14">
        <v>428916.27</v>
      </c>
      <c r="G50" s="14">
        <f t="shared" si="2"/>
        <v>10510.270000000019</v>
      </c>
      <c r="H50" s="14">
        <f t="shared" si="3"/>
        <v>102.51197879571517</v>
      </c>
    </row>
    <row r="51" spans="1:8" ht="30">
      <c r="A51" s="5">
        <v>22010000</v>
      </c>
      <c r="B51" s="3" t="s">
        <v>49</v>
      </c>
      <c r="C51" s="14">
        <v>920000</v>
      </c>
      <c r="D51" s="14">
        <v>920000</v>
      </c>
      <c r="E51" s="14">
        <v>414818</v>
      </c>
      <c r="F51" s="14">
        <v>425053.7</v>
      </c>
      <c r="G51" s="14">
        <f t="shared" si="2"/>
        <v>10235.700000000012</v>
      </c>
      <c r="H51" s="14">
        <f t="shared" si="3"/>
        <v>102.46751587443168</v>
      </c>
    </row>
    <row r="52" spans="1:8" ht="30">
      <c r="A52" s="5">
        <v>22012500</v>
      </c>
      <c r="B52" s="3" t="s">
        <v>50</v>
      </c>
      <c r="C52" s="14">
        <v>920000</v>
      </c>
      <c r="D52" s="14">
        <v>920000</v>
      </c>
      <c r="E52" s="14">
        <v>414818</v>
      </c>
      <c r="F52" s="14">
        <v>425053.7</v>
      </c>
      <c r="G52" s="14">
        <f t="shared" si="2"/>
        <v>10235.700000000012</v>
      </c>
      <c r="H52" s="14">
        <f t="shared" si="3"/>
        <v>102.46751587443168</v>
      </c>
    </row>
    <row r="53" spans="1:8">
      <c r="A53" s="5">
        <v>22090000</v>
      </c>
      <c r="B53" s="3" t="s">
        <v>51</v>
      </c>
      <c r="C53" s="14">
        <v>8000</v>
      </c>
      <c r="D53" s="14">
        <v>8000</v>
      </c>
      <c r="E53" s="14">
        <v>3588</v>
      </c>
      <c r="F53" s="14">
        <v>3862.5699999999997</v>
      </c>
      <c r="G53" s="14">
        <f t="shared" si="2"/>
        <v>274.56999999999971</v>
      </c>
      <c r="H53" s="14">
        <f t="shared" si="3"/>
        <v>107.65245261984391</v>
      </c>
    </row>
    <row r="54" spans="1:8" ht="60">
      <c r="A54" s="5">
        <v>22090100</v>
      </c>
      <c r="B54" s="3" t="s">
        <v>52</v>
      </c>
      <c r="C54" s="14">
        <v>4500</v>
      </c>
      <c r="D54" s="14">
        <v>4500</v>
      </c>
      <c r="E54" s="14">
        <v>1888</v>
      </c>
      <c r="F54" s="14">
        <v>1890.57</v>
      </c>
      <c r="G54" s="14">
        <f t="shared" si="2"/>
        <v>2.5699999999999363</v>
      </c>
      <c r="H54" s="14">
        <f t="shared" si="3"/>
        <v>100.13612288135593</v>
      </c>
    </row>
    <row r="55" spans="1:8" ht="60">
      <c r="A55" s="5">
        <v>22090400</v>
      </c>
      <c r="B55" s="3" t="s">
        <v>53</v>
      </c>
      <c r="C55" s="14">
        <v>3500</v>
      </c>
      <c r="D55" s="14">
        <v>3500</v>
      </c>
      <c r="E55" s="14">
        <v>1700</v>
      </c>
      <c r="F55" s="14">
        <v>1972</v>
      </c>
      <c r="G55" s="14">
        <f t="shared" si="2"/>
        <v>272</v>
      </c>
      <c r="H55" s="14">
        <f t="shared" si="3"/>
        <v>115.99999999999999</v>
      </c>
    </row>
    <row r="56" spans="1:8">
      <c r="A56" s="5">
        <v>24000000</v>
      </c>
      <c r="B56" s="3" t="s">
        <v>54</v>
      </c>
      <c r="C56" s="14">
        <v>25000</v>
      </c>
      <c r="D56" s="14">
        <v>25000</v>
      </c>
      <c r="E56" s="14">
        <v>21200</v>
      </c>
      <c r="F56" s="14">
        <v>41394.910000000003</v>
      </c>
      <c r="G56" s="14">
        <f t="shared" si="2"/>
        <v>20194.910000000003</v>
      </c>
      <c r="H56" s="14">
        <f t="shared" si="3"/>
        <v>195.25900943396229</v>
      </c>
    </row>
    <row r="57" spans="1:8">
      <c r="A57" s="5">
        <v>24060000</v>
      </c>
      <c r="B57" s="3" t="s">
        <v>45</v>
      </c>
      <c r="C57" s="14">
        <v>25000</v>
      </c>
      <c r="D57" s="14">
        <v>25000</v>
      </c>
      <c r="E57" s="14">
        <v>21200</v>
      </c>
      <c r="F57" s="14">
        <v>41394.910000000003</v>
      </c>
      <c r="G57" s="14">
        <f t="shared" si="2"/>
        <v>20194.910000000003</v>
      </c>
      <c r="H57" s="14">
        <f t="shared" si="3"/>
        <v>195.25900943396229</v>
      </c>
    </row>
    <row r="58" spans="1:8">
      <c r="A58" s="5">
        <v>24060300</v>
      </c>
      <c r="B58" s="3" t="s">
        <v>45</v>
      </c>
      <c r="C58" s="14">
        <v>25000</v>
      </c>
      <c r="D58" s="14">
        <v>25000</v>
      </c>
      <c r="E58" s="14">
        <v>21200</v>
      </c>
      <c r="F58" s="14">
        <v>41394.910000000003</v>
      </c>
      <c r="G58" s="14">
        <f t="shared" si="2"/>
        <v>20194.910000000003</v>
      </c>
      <c r="H58" s="14">
        <f t="shared" si="3"/>
        <v>195.25900943396229</v>
      </c>
    </row>
    <row r="59" spans="1:8">
      <c r="A59" s="5">
        <v>40000000</v>
      </c>
      <c r="B59" s="3" t="s">
        <v>55</v>
      </c>
      <c r="C59" s="14">
        <v>24337012</v>
      </c>
      <c r="D59" s="14">
        <v>32915542</v>
      </c>
      <c r="E59" s="14">
        <v>23103194</v>
      </c>
      <c r="F59" s="14">
        <v>23063194</v>
      </c>
      <c r="G59" s="14">
        <f t="shared" si="2"/>
        <v>-40000</v>
      </c>
      <c r="H59" s="14">
        <f t="shared" si="3"/>
        <v>99.826863766109568</v>
      </c>
    </row>
    <row r="60" spans="1:8">
      <c r="A60" s="5">
        <v>41000000</v>
      </c>
      <c r="B60" s="3" t="s">
        <v>56</v>
      </c>
      <c r="C60" s="14">
        <v>24337012</v>
      </c>
      <c r="D60" s="14">
        <v>32915542</v>
      </c>
      <c r="E60" s="14">
        <v>23103194</v>
      </c>
      <c r="F60" s="14">
        <v>23063194</v>
      </c>
      <c r="G60" s="14">
        <f t="shared" si="2"/>
        <v>-40000</v>
      </c>
      <c r="H60" s="14">
        <f t="shared" si="3"/>
        <v>99.826863766109568</v>
      </c>
    </row>
    <row r="61" spans="1:8" ht="30">
      <c r="A61" s="5">
        <v>41020000</v>
      </c>
      <c r="B61" s="3" t="s">
        <v>57</v>
      </c>
      <c r="C61" s="14">
        <v>1553100</v>
      </c>
      <c r="D61" s="14">
        <v>1553100</v>
      </c>
      <c r="E61" s="14">
        <v>905800</v>
      </c>
      <c r="F61" s="14">
        <v>905800</v>
      </c>
      <c r="G61" s="14">
        <f t="shared" si="2"/>
        <v>0</v>
      </c>
      <c r="H61" s="14">
        <f t="shared" si="3"/>
        <v>100</v>
      </c>
    </row>
    <row r="62" spans="1:8">
      <c r="A62" s="5">
        <v>41020100</v>
      </c>
      <c r="B62" s="3" t="s">
        <v>58</v>
      </c>
      <c r="C62" s="14">
        <v>1553100</v>
      </c>
      <c r="D62" s="14">
        <v>1553100</v>
      </c>
      <c r="E62" s="14">
        <v>905800</v>
      </c>
      <c r="F62" s="14">
        <v>905800</v>
      </c>
      <c r="G62" s="14">
        <f t="shared" si="2"/>
        <v>0</v>
      </c>
      <c r="H62" s="14">
        <f t="shared" si="3"/>
        <v>100</v>
      </c>
    </row>
    <row r="63" spans="1:8" ht="30">
      <c r="A63" s="5">
        <v>41030000</v>
      </c>
      <c r="B63" s="3" t="s">
        <v>59</v>
      </c>
      <c r="C63" s="14">
        <v>20727000</v>
      </c>
      <c r="D63" s="14">
        <v>21553800</v>
      </c>
      <c r="E63" s="14">
        <v>13462900</v>
      </c>
      <c r="F63" s="14">
        <v>13462900</v>
      </c>
      <c r="G63" s="14">
        <f t="shared" si="2"/>
        <v>0</v>
      </c>
      <c r="H63" s="14">
        <f t="shared" si="3"/>
        <v>100</v>
      </c>
    </row>
    <row r="64" spans="1:8" ht="30">
      <c r="A64" s="5">
        <v>41033900</v>
      </c>
      <c r="B64" s="3" t="s">
        <v>60</v>
      </c>
      <c r="C64" s="14">
        <v>20727000</v>
      </c>
      <c r="D64" s="14">
        <v>21553800</v>
      </c>
      <c r="E64" s="14">
        <v>13462900</v>
      </c>
      <c r="F64" s="14">
        <v>13462900</v>
      </c>
      <c r="G64" s="14">
        <f t="shared" si="2"/>
        <v>0</v>
      </c>
      <c r="H64" s="14">
        <f t="shared" si="3"/>
        <v>100</v>
      </c>
    </row>
    <row r="65" spans="1:8" ht="30">
      <c r="A65" s="5">
        <v>41040000</v>
      </c>
      <c r="B65" s="3" t="s">
        <v>61</v>
      </c>
      <c r="C65" s="14">
        <v>1944500</v>
      </c>
      <c r="D65" s="14">
        <v>1944500</v>
      </c>
      <c r="E65" s="14">
        <v>1133720</v>
      </c>
      <c r="F65" s="14">
        <v>1133720</v>
      </c>
      <c r="G65" s="14">
        <f t="shared" si="2"/>
        <v>0</v>
      </c>
      <c r="H65" s="14">
        <f t="shared" si="3"/>
        <v>100</v>
      </c>
    </row>
    <row r="66" spans="1:8" ht="90">
      <c r="A66" s="5">
        <v>41040200</v>
      </c>
      <c r="B66" s="3" t="s">
        <v>62</v>
      </c>
      <c r="C66" s="14">
        <v>1944500</v>
      </c>
      <c r="D66" s="14">
        <v>1944500</v>
      </c>
      <c r="E66" s="14">
        <v>1133720</v>
      </c>
      <c r="F66" s="14">
        <v>1133720</v>
      </c>
      <c r="G66" s="14">
        <f t="shared" si="2"/>
        <v>0</v>
      </c>
      <c r="H66" s="14">
        <f t="shared" si="3"/>
        <v>100</v>
      </c>
    </row>
    <row r="67" spans="1:8" ht="30">
      <c r="A67" s="5">
        <v>41050000</v>
      </c>
      <c r="B67" s="3" t="s">
        <v>63</v>
      </c>
      <c r="C67" s="14">
        <v>112412</v>
      </c>
      <c r="D67" s="14">
        <v>7864142</v>
      </c>
      <c r="E67" s="14">
        <v>7600774</v>
      </c>
      <c r="F67" s="14">
        <v>7560774</v>
      </c>
      <c r="G67" s="14">
        <f t="shared" si="2"/>
        <v>-40000</v>
      </c>
      <c r="H67" s="14">
        <f t="shared" si="3"/>
        <v>99.473737806176061</v>
      </c>
    </row>
    <row r="68" spans="1:8" ht="60">
      <c r="A68" s="5">
        <v>41051100</v>
      </c>
      <c r="B68" s="3" t="s">
        <v>64</v>
      </c>
      <c r="C68" s="14">
        <v>0</v>
      </c>
      <c r="D68" s="14">
        <v>800460</v>
      </c>
      <c r="E68" s="14">
        <v>800460</v>
      </c>
      <c r="F68" s="14">
        <v>800460</v>
      </c>
      <c r="G68" s="14">
        <f t="shared" si="2"/>
        <v>0</v>
      </c>
      <c r="H68" s="14">
        <f t="shared" si="3"/>
        <v>100</v>
      </c>
    </row>
    <row r="69" spans="1:8" ht="75">
      <c r="A69" s="5">
        <v>41051200</v>
      </c>
      <c r="B69" s="3" t="s">
        <v>65</v>
      </c>
      <c r="C69" s="14">
        <v>0</v>
      </c>
      <c r="D69" s="14">
        <v>185816</v>
      </c>
      <c r="E69" s="14">
        <v>101347</v>
      </c>
      <c r="F69" s="14">
        <v>101347</v>
      </c>
      <c r="G69" s="14">
        <f t="shared" si="2"/>
        <v>0</v>
      </c>
      <c r="H69" s="14">
        <f t="shared" si="3"/>
        <v>100</v>
      </c>
    </row>
    <row r="70" spans="1:8" ht="90">
      <c r="A70" s="5">
        <v>41051400</v>
      </c>
      <c r="B70" s="3" t="s">
        <v>66</v>
      </c>
      <c r="C70" s="14">
        <v>0</v>
      </c>
      <c r="D70" s="14">
        <v>352675</v>
      </c>
      <c r="E70" s="14">
        <v>174394</v>
      </c>
      <c r="F70" s="14">
        <v>174394</v>
      </c>
      <c r="G70" s="14">
        <f t="shared" si="2"/>
        <v>0</v>
      </c>
      <c r="H70" s="14">
        <f t="shared" si="3"/>
        <v>100</v>
      </c>
    </row>
    <row r="71" spans="1:8">
      <c r="A71" s="5">
        <v>41053900</v>
      </c>
      <c r="B71" s="3" t="s">
        <v>67</v>
      </c>
      <c r="C71" s="14">
        <v>112412</v>
      </c>
      <c r="D71" s="14">
        <v>140618</v>
      </c>
      <c r="E71" s="14">
        <v>140000</v>
      </c>
      <c r="F71" s="14">
        <v>100000</v>
      </c>
      <c r="G71" s="14">
        <f t="shared" si="2"/>
        <v>-40000</v>
      </c>
      <c r="H71" s="14">
        <f t="shared" si="3"/>
        <v>71.428571428571431</v>
      </c>
    </row>
    <row r="72" spans="1:8" ht="75">
      <c r="A72" s="5">
        <v>41054900</v>
      </c>
      <c r="B72" s="3" t="s">
        <v>68</v>
      </c>
      <c r="C72" s="14">
        <v>0</v>
      </c>
      <c r="D72" s="14">
        <v>6384573</v>
      </c>
      <c r="E72" s="14">
        <v>6384573</v>
      </c>
      <c r="F72" s="14">
        <v>6384573</v>
      </c>
      <c r="G72" s="14">
        <f t="shared" ref="G72:G74" si="4">F72-E72</f>
        <v>0</v>
      </c>
      <c r="H72" s="14">
        <f t="shared" si="3"/>
        <v>100</v>
      </c>
    </row>
    <row r="73" spans="1:8">
      <c r="A73" s="25"/>
      <c r="B73" s="25"/>
      <c r="C73" s="15">
        <v>56936260</v>
      </c>
      <c r="D73" s="15">
        <v>56936260</v>
      </c>
      <c r="E73" s="15">
        <v>29080137</v>
      </c>
      <c r="F73" s="15">
        <v>31225200.880000003</v>
      </c>
      <c r="G73" s="15">
        <f t="shared" si="4"/>
        <v>2145063.8800000027</v>
      </c>
      <c r="H73" s="15">
        <f t="shared" si="3"/>
        <v>107.37638849500605</v>
      </c>
    </row>
    <row r="74" spans="1:8">
      <c r="A74" s="25"/>
      <c r="B74" s="25"/>
      <c r="C74" s="15">
        <v>81273272</v>
      </c>
      <c r="D74" s="15">
        <v>89851802</v>
      </c>
      <c r="E74" s="15">
        <v>52183331</v>
      </c>
      <c r="F74" s="15">
        <v>54288394.880000003</v>
      </c>
      <c r="G74" s="15">
        <f t="shared" si="4"/>
        <v>2105063.8800000027</v>
      </c>
      <c r="H74" s="15">
        <f t="shared" si="3"/>
        <v>104.03397759334298</v>
      </c>
    </row>
    <row r="75" spans="1:8">
      <c r="A75" s="5">
        <v>10000000</v>
      </c>
      <c r="B75" s="3" t="s">
        <v>7</v>
      </c>
      <c r="C75" s="14">
        <v>22000</v>
      </c>
      <c r="D75" s="14">
        <v>22000</v>
      </c>
      <c r="E75" s="14">
        <v>7950</v>
      </c>
      <c r="F75" s="14">
        <v>12578.83</v>
      </c>
      <c r="G75" s="14">
        <v>4628.83</v>
      </c>
      <c r="H75" s="14">
        <v>158.22427672955973</v>
      </c>
    </row>
    <row r="76" spans="1:8">
      <c r="A76" s="5">
        <v>19000000</v>
      </c>
      <c r="B76" s="3" t="s">
        <v>72</v>
      </c>
      <c r="C76" s="14">
        <v>22000</v>
      </c>
      <c r="D76" s="14">
        <v>22000</v>
      </c>
      <c r="E76" s="14">
        <v>7950</v>
      </c>
      <c r="F76" s="14">
        <v>12578.83</v>
      </c>
      <c r="G76" s="14">
        <v>4628.83</v>
      </c>
      <c r="H76" s="14">
        <v>158.22427672955973</v>
      </c>
    </row>
    <row r="77" spans="1:8">
      <c r="A77" s="5">
        <v>19010000</v>
      </c>
      <c r="B77" s="3" t="s">
        <v>73</v>
      </c>
      <c r="C77" s="14">
        <v>22000</v>
      </c>
      <c r="D77" s="14">
        <v>22000</v>
      </c>
      <c r="E77" s="14">
        <v>7950</v>
      </c>
      <c r="F77" s="14">
        <v>12578.83</v>
      </c>
      <c r="G77" s="14">
        <v>4628.83</v>
      </c>
      <c r="H77" s="14">
        <v>158.22427672955973</v>
      </c>
    </row>
    <row r="78" spans="1:8" ht="90">
      <c r="A78" s="5">
        <v>19010100</v>
      </c>
      <c r="B78" s="3" t="s">
        <v>74</v>
      </c>
      <c r="C78" s="14">
        <v>3000</v>
      </c>
      <c r="D78" s="14">
        <v>3000</v>
      </c>
      <c r="E78" s="14">
        <v>1000</v>
      </c>
      <c r="F78" s="14">
        <v>1597.19</v>
      </c>
      <c r="G78" s="14">
        <v>597.19000000000005</v>
      </c>
      <c r="H78" s="14">
        <v>159.71900000000002</v>
      </c>
    </row>
    <row r="79" spans="1:8" ht="75">
      <c r="A79" s="5">
        <v>19010300</v>
      </c>
      <c r="B79" s="3" t="s">
        <v>75</v>
      </c>
      <c r="C79" s="14">
        <v>19000</v>
      </c>
      <c r="D79" s="14">
        <v>19000</v>
      </c>
      <c r="E79" s="14">
        <v>6950</v>
      </c>
      <c r="F79" s="14">
        <v>10981.64</v>
      </c>
      <c r="G79" s="14">
        <v>4031.6399999999994</v>
      </c>
      <c r="H79" s="14">
        <v>158.00920863309352</v>
      </c>
    </row>
    <row r="80" spans="1:8">
      <c r="A80" s="5">
        <v>20000000</v>
      </c>
      <c r="B80" s="3" t="s">
        <v>43</v>
      </c>
      <c r="C80" s="14">
        <v>651000</v>
      </c>
      <c r="D80" s="14">
        <v>651000</v>
      </c>
      <c r="E80" s="14">
        <v>379166.66666666669</v>
      </c>
      <c r="F80" s="14">
        <v>1303822.5399999998</v>
      </c>
      <c r="G80" s="14">
        <v>924655.87333333306</v>
      </c>
      <c r="H80" s="14">
        <v>343.86528527472524</v>
      </c>
    </row>
    <row r="81" spans="1:8">
      <c r="A81" s="5">
        <v>24000000</v>
      </c>
      <c r="B81" s="3" t="s">
        <v>54</v>
      </c>
      <c r="C81" s="14">
        <v>1000</v>
      </c>
      <c r="D81" s="14">
        <v>1000</v>
      </c>
      <c r="E81" s="14">
        <v>0</v>
      </c>
      <c r="F81" s="14">
        <v>72798.09</v>
      </c>
      <c r="G81" s="14">
        <v>72798.09</v>
      </c>
      <c r="H81" s="14">
        <v>0</v>
      </c>
    </row>
    <row r="82" spans="1:8">
      <c r="A82" s="5">
        <v>24060000</v>
      </c>
      <c r="B82" s="3" t="s">
        <v>45</v>
      </c>
      <c r="C82" s="14">
        <v>1000</v>
      </c>
      <c r="D82" s="14">
        <v>1000</v>
      </c>
      <c r="E82" s="14">
        <v>0</v>
      </c>
      <c r="F82" s="14">
        <v>538.09</v>
      </c>
      <c r="G82" s="14">
        <v>538.09</v>
      </c>
      <c r="H82" s="14">
        <v>0</v>
      </c>
    </row>
    <row r="83" spans="1:8" ht="75">
      <c r="A83" s="5">
        <v>24062100</v>
      </c>
      <c r="B83" s="3" t="s">
        <v>76</v>
      </c>
      <c r="C83" s="14">
        <v>1000</v>
      </c>
      <c r="D83" s="14">
        <v>1000</v>
      </c>
      <c r="E83" s="14">
        <v>0</v>
      </c>
      <c r="F83" s="14">
        <v>538.09</v>
      </c>
      <c r="G83" s="14">
        <v>538.09</v>
      </c>
      <c r="H83" s="14">
        <v>0</v>
      </c>
    </row>
    <row r="84" spans="1:8" ht="45">
      <c r="A84" s="5">
        <v>24170000</v>
      </c>
      <c r="B84" s="3" t="s">
        <v>77</v>
      </c>
      <c r="C84" s="14">
        <v>0</v>
      </c>
      <c r="D84" s="14">
        <v>0</v>
      </c>
      <c r="E84" s="14">
        <v>0</v>
      </c>
      <c r="F84" s="14">
        <v>72260</v>
      </c>
      <c r="G84" s="14">
        <v>72260</v>
      </c>
      <c r="H84" s="14">
        <v>0</v>
      </c>
    </row>
    <row r="85" spans="1:8" ht="30">
      <c r="A85" s="5">
        <v>25000000</v>
      </c>
      <c r="B85" s="3" t="s">
        <v>78</v>
      </c>
      <c r="C85" s="14">
        <v>650000</v>
      </c>
      <c r="D85" s="14">
        <v>650000</v>
      </c>
      <c r="E85" s="14">
        <v>379166.66666666669</v>
      </c>
      <c r="F85" s="14">
        <v>1231024.45</v>
      </c>
      <c r="G85" s="14">
        <v>851857.78333333321</v>
      </c>
      <c r="H85" s="14">
        <v>324.66578901098899</v>
      </c>
    </row>
    <row r="86" spans="1:8" ht="45">
      <c r="A86" s="5">
        <v>25010000</v>
      </c>
      <c r="B86" s="3" t="s">
        <v>79</v>
      </c>
      <c r="C86" s="14">
        <v>650000</v>
      </c>
      <c r="D86" s="14">
        <v>650000</v>
      </c>
      <c r="E86" s="14">
        <v>379166.66666666669</v>
      </c>
      <c r="F86" s="14">
        <v>165589.94000000003</v>
      </c>
      <c r="G86" s="14">
        <v>-213576.72666666665</v>
      </c>
      <c r="H86" s="14">
        <v>43.672072087912092</v>
      </c>
    </row>
    <row r="87" spans="1:8" ht="45">
      <c r="A87" s="5">
        <v>25010100</v>
      </c>
      <c r="B87" s="3" t="s">
        <v>80</v>
      </c>
      <c r="C87" s="14">
        <v>510000</v>
      </c>
      <c r="D87" s="14">
        <v>510000</v>
      </c>
      <c r="E87" s="14">
        <v>297500</v>
      </c>
      <c r="F87" s="14">
        <v>97681.88</v>
      </c>
      <c r="G87" s="14">
        <v>-199818.12</v>
      </c>
      <c r="H87" s="14">
        <v>32.834245378151259</v>
      </c>
    </row>
    <row r="88" spans="1:8" ht="60">
      <c r="A88" s="5">
        <v>25010300</v>
      </c>
      <c r="B88" s="3" t="s">
        <v>81</v>
      </c>
      <c r="C88" s="14">
        <v>140000</v>
      </c>
      <c r="D88" s="14">
        <v>140000</v>
      </c>
      <c r="E88" s="14">
        <v>81666.666666666672</v>
      </c>
      <c r="F88" s="14">
        <v>66670.460000000006</v>
      </c>
      <c r="G88" s="14">
        <v>-14996.206666666665</v>
      </c>
      <c r="H88" s="14">
        <v>81.63729795918367</v>
      </c>
    </row>
    <row r="89" spans="1:8" ht="45">
      <c r="A89" s="5">
        <v>25010400</v>
      </c>
      <c r="B89" s="3" t="s">
        <v>82</v>
      </c>
      <c r="C89" s="14">
        <v>0</v>
      </c>
      <c r="D89" s="14">
        <v>0</v>
      </c>
      <c r="E89" s="14">
        <v>0</v>
      </c>
      <c r="F89" s="14">
        <v>1237.5999999999999</v>
      </c>
      <c r="G89" s="14">
        <v>1237.5999999999999</v>
      </c>
      <c r="H89" s="14">
        <v>0</v>
      </c>
    </row>
    <row r="90" spans="1:8" ht="30">
      <c r="A90" s="5">
        <v>25020000</v>
      </c>
      <c r="B90" s="3" t="s">
        <v>83</v>
      </c>
      <c r="C90" s="14">
        <v>0</v>
      </c>
      <c r="D90" s="14">
        <v>0</v>
      </c>
      <c r="E90" s="14">
        <v>0</v>
      </c>
      <c r="F90" s="14">
        <v>1065434.51</v>
      </c>
      <c r="G90" s="14">
        <v>1065434.51</v>
      </c>
      <c r="H90" s="14">
        <v>0</v>
      </c>
    </row>
    <row r="91" spans="1:8">
      <c r="A91" s="5">
        <v>25020100</v>
      </c>
      <c r="B91" s="3" t="s">
        <v>84</v>
      </c>
      <c r="C91" s="14">
        <v>0</v>
      </c>
      <c r="D91" s="14">
        <v>0</v>
      </c>
      <c r="E91" s="14">
        <v>0</v>
      </c>
      <c r="F91" s="14">
        <v>1023727.82</v>
      </c>
      <c r="G91" s="14">
        <v>1023727.82</v>
      </c>
      <c r="H91" s="14">
        <v>0</v>
      </c>
    </row>
    <row r="92" spans="1:8" ht="105">
      <c r="A92" s="5">
        <v>25020200</v>
      </c>
      <c r="B92" s="3" t="s">
        <v>85</v>
      </c>
      <c r="C92" s="14">
        <v>0</v>
      </c>
      <c r="D92" s="14">
        <v>0</v>
      </c>
      <c r="E92" s="14">
        <v>0</v>
      </c>
      <c r="F92" s="14">
        <v>41706.69</v>
      </c>
      <c r="G92" s="14">
        <v>41706.69</v>
      </c>
      <c r="H92" s="14">
        <v>0</v>
      </c>
    </row>
    <row r="93" spans="1:8">
      <c r="A93" s="5">
        <v>40000000</v>
      </c>
      <c r="B93" s="3" t="s">
        <v>55</v>
      </c>
      <c r="C93" s="14">
        <v>0</v>
      </c>
      <c r="D93" s="14">
        <v>1508000</v>
      </c>
      <c r="E93" s="14">
        <v>1508000</v>
      </c>
      <c r="F93" s="14">
        <v>1508000</v>
      </c>
      <c r="G93" s="14">
        <v>0</v>
      </c>
      <c r="H93" s="14">
        <v>100</v>
      </c>
    </row>
    <row r="94" spans="1:8">
      <c r="A94" s="5">
        <v>41000000</v>
      </c>
      <c r="B94" s="3" t="s">
        <v>56</v>
      </c>
      <c r="C94" s="14">
        <v>0</v>
      </c>
      <c r="D94" s="14">
        <v>1508000</v>
      </c>
      <c r="E94" s="14">
        <v>1508000</v>
      </c>
      <c r="F94" s="14">
        <v>1508000</v>
      </c>
      <c r="G94" s="14">
        <v>0</v>
      </c>
      <c r="H94" s="14">
        <v>100</v>
      </c>
    </row>
    <row r="95" spans="1:8" ht="30">
      <c r="A95" s="5">
        <v>41050000</v>
      </c>
      <c r="B95" s="3" t="s">
        <v>63</v>
      </c>
      <c r="C95" s="14">
        <v>0</v>
      </c>
      <c r="D95" s="14">
        <v>1508000</v>
      </c>
      <c r="E95" s="14">
        <v>1508000</v>
      </c>
      <c r="F95" s="14">
        <v>1508000</v>
      </c>
      <c r="G95" s="14">
        <v>0</v>
      </c>
      <c r="H95" s="14">
        <v>100</v>
      </c>
    </row>
    <row r="96" spans="1:8">
      <c r="A96" s="5">
        <v>41053900</v>
      </c>
      <c r="B96" s="3" t="s">
        <v>67</v>
      </c>
      <c r="C96" s="14">
        <v>0</v>
      </c>
      <c r="D96" s="14">
        <v>1508000</v>
      </c>
      <c r="E96" s="14">
        <v>1508000</v>
      </c>
      <c r="F96" s="14">
        <v>1508000</v>
      </c>
      <c r="G96" s="14">
        <v>0</v>
      </c>
      <c r="H96" s="14">
        <v>100</v>
      </c>
    </row>
    <row r="97" spans="1:8">
      <c r="A97" s="23" t="s">
        <v>86</v>
      </c>
      <c r="B97" s="24"/>
      <c r="C97" s="17">
        <v>673000</v>
      </c>
      <c r="D97" s="17">
        <v>673000</v>
      </c>
      <c r="E97" s="17">
        <v>387116.66666666669</v>
      </c>
      <c r="F97" s="17">
        <v>1316401.3699999999</v>
      </c>
      <c r="G97" s="17">
        <v>929284.70333333313</v>
      </c>
      <c r="H97" s="17">
        <v>340.05287897705256</v>
      </c>
    </row>
    <row r="98" spans="1:8">
      <c r="A98" s="23" t="s">
        <v>87</v>
      </c>
      <c r="B98" s="24"/>
      <c r="C98" s="17">
        <v>673000</v>
      </c>
      <c r="D98" s="17">
        <v>2181000</v>
      </c>
      <c r="E98" s="17">
        <v>1895116.6666666667</v>
      </c>
      <c r="F98" s="17">
        <v>2824401.37</v>
      </c>
      <c r="G98" s="17">
        <v>929284.70333333337</v>
      </c>
      <c r="H98" s="17">
        <v>149.03575171273536</v>
      </c>
    </row>
    <row r="99" spans="1:8">
      <c r="A99" s="23" t="s">
        <v>88</v>
      </c>
      <c r="B99" s="24"/>
      <c r="C99" s="17">
        <f>C98+C74</f>
        <v>81946272</v>
      </c>
      <c r="D99" s="17">
        <f t="shared" ref="D99:F99" si="5">D98+D74</f>
        <v>92032802</v>
      </c>
      <c r="E99" s="17">
        <f t="shared" si="5"/>
        <v>54078447.666666664</v>
      </c>
      <c r="F99" s="17">
        <f t="shared" si="5"/>
        <v>57112796.25</v>
      </c>
      <c r="G99" s="17">
        <f>F99-E99</f>
        <v>3034348.5833333358</v>
      </c>
      <c r="H99" s="17">
        <f>F99/E99*100</f>
        <v>105.61101273105456</v>
      </c>
    </row>
    <row r="101" spans="1:8">
      <c r="B101" s="16" t="s">
        <v>89</v>
      </c>
      <c r="E101" s="22" t="s">
        <v>90</v>
      </c>
      <c r="F101" s="22"/>
    </row>
  </sheetData>
  <mergeCells count="11">
    <mergeCell ref="E101:F101"/>
    <mergeCell ref="A97:B97"/>
    <mergeCell ref="A98:B98"/>
    <mergeCell ref="A99:B99"/>
    <mergeCell ref="A73:B73"/>
    <mergeCell ref="A74:B74"/>
    <mergeCell ref="E1:H1"/>
    <mergeCell ref="E2:H2"/>
    <mergeCell ref="E3:H3"/>
    <mergeCell ref="A4:H4"/>
    <mergeCell ref="A5:H5"/>
  </mergeCells>
  <pageMargins left="0.25" right="0.2" top="0.39370078740157483" bottom="0.39370078740157483" header="0" footer="0"/>
  <pageSetup paperSize="9" scale="47" fitToHeight="500" orientation="portrait" verticalDpi="0" r:id="rId1"/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1</vt:lpstr>
      <vt:lpstr>'додаток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BUH02</dc:creator>
  <cp:lastModifiedBy>Користувач Windows</cp:lastModifiedBy>
  <cp:lastPrinted>2020-09-22T07:34:58Z</cp:lastPrinted>
  <dcterms:created xsi:type="dcterms:W3CDTF">2020-09-14T13:32:05Z</dcterms:created>
  <dcterms:modified xsi:type="dcterms:W3CDTF">2020-10-20T05:24:20Z</dcterms:modified>
</cp:coreProperties>
</file>