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</sheets>
  <definedNames>
    <definedName name="_GoBack" localSheetId="0">Лист1!$F$117</definedName>
    <definedName name="_xlnm.Print_Area" localSheetId="0">Лист1!$A$1:$I$196</definedName>
  </definedNames>
  <calcPr calcId="145621" refMode="R1C1"/>
</workbook>
</file>

<file path=xl/calcChain.xml><?xml version="1.0" encoding="utf-8"?>
<calcChain xmlns="http://schemas.openxmlformats.org/spreadsheetml/2006/main">
  <c r="G194" i="1" l="1"/>
  <c r="H192" i="1"/>
  <c r="I192" i="1"/>
  <c r="G192" i="1"/>
  <c r="H177" i="1"/>
  <c r="I177" i="1"/>
  <c r="G177" i="1"/>
  <c r="G172" i="1"/>
  <c r="H170" i="1"/>
  <c r="G170" i="1"/>
  <c r="H154" i="1"/>
  <c r="I154" i="1"/>
  <c r="G154" i="1"/>
  <c r="G144" i="1"/>
  <c r="H144" i="1"/>
  <c r="I144" i="1"/>
  <c r="H129" i="1"/>
  <c r="I129" i="1"/>
  <c r="G129" i="1"/>
  <c r="H126" i="1"/>
  <c r="I126" i="1"/>
  <c r="G126" i="1"/>
  <c r="H123" i="1"/>
  <c r="I123" i="1"/>
  <c r="G123" i="1"/>
  <c r="H114" i="1"/>
  <c r="I114" i="1"/>
  <c r="G114" i="1"/>
  <c r="G97" i="1"/>
  <c r="H86" i="1"/>
  <c r="G86" i="1"/>
  <c r="G99" i="1"/>
  <c r="H97" i="1"/>
  <c r="I97" i="1"/>
  <c r="H80" i="1"/>
  <c r="I80" i="1"/>
  <c r="G80" i="1"/>
  <c r="H78" i="1"/>
  <c r="I78" i="1"/>
  <c r="G78" i="1"/>
  <c r="H74" i="1"/>
  <c r="I74" i="1"/>
  <c r="G74" i="1"/>
  <c r="H76" i="1"/>
  <c r="I76" i="1"/>
  <c r="G76" i="1"/>
  <c r="H69" i="1"/>
  <c r="I69" i="1"/>
  <c r="G69" i="1"/>
  <c r="H46" i="1"/>
  <c r="I46" i="1"/>
  <c r="G46" i="1"/>
  <c r="G35" i="1"/>
  <c r="H29" i="1"/>
  <c r="G29" i="1"/>
  <c r="H27" i="1"/>
  <c r="G27" i="1"/>
  <c r="H12" i="1"/>
  <c r="I12" i="1"/>
  <c r="G12" i="1"/>
  <c r="H7" i="1"/>
  <c r="I7" i="1"/>
  <c r="G7" i="1"/>
  <c r="H99" i="1"/>
  <c r="I99" i="1"/>
  <c r="H172" i="1"/>
  <c r="I172" i="1"/>
  <c r="I146" i="1" l="1"/>
  <c r="I147" i="1" s="1"/>
  <c r="H146" i="1"/>
  <c r="H147" i="1" s="1"/>
  <c r="G146" i="1"/>
  <c r="G147" i="1" s="1"/>
  <c r="I82" i="1"/>
  <c r="I83" i="1"/>
  <c r="I84" i="1"/>
  <c r="I85" i="1"/>
  <c r="I81" i="1"/>
  <c r="H35" i="1"/>
  <c r="F194" i="1"/>
  <c r="H194" i="1"/>
  <c r="I194" i="1"/>
  <c r="I86" i="1" l="1"/>
  <c r="I28" i="1"/>
  <c r="I29" i="1" s="1"/>
  <c r="I163" i="1" l="1"/>
  <c r="I162" i="1"/>
  <c r="I161" i="1"/>
  <c r="I160" i="1"/>
  <c r="I159" i="1"/>
  <c r="I158" i="1"/>
  <c r="I157" i="1"/>
  <c r="I156" i="1"/>
  <c r="I155" i="1"/>
  <c r="I170" i="1" l="1"/>
  <c r="I26" i="1"/>
  <c r="I25" i="1"/>
  <c r="I24" i="1"/>
  <c r="I23" i="1" l="1"/>
  <c r="I22" i="1"/>
  <c r="I21" i="1"/>
  <c r="I20" i="1"/>
  <c r="I19" i="1" l="1"/>
  <c r="I18" i="1"/>
  <c r="I17" i="1"/>
  <c r="I16" i="1"/>
  <c r="I15" i="1"/>
  <c r="I27" i="1" l="1"/>
  <c r="I35" i="1"/>
</calcChain>
</file>

<file path=xl/sharedStrings.xml><?xml version="1.0" encoding="utf-8"?>
<sst xmlns="http://schemas.openxmlformats.org/spreadsheetml/2006/main" count="371" uniqueCount="194">
  <si>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</si>
  <si>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</si>
  <si>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</si>
  <si>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</si>
  <si>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</si>
  <si>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</si>
  <si>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</si>
  <si>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</si>
  <si>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м</t>
  </si>
  <si>
    <t>ВАСИЛІВСЬКА СІЛЬСЬКА РАДА</t>
  </si>
  <si>
    <t>ОЧЕРЕТУВАТСЬКА СІЛЬСЬКА РАДА</t>
  </si>
  <si>
    <t>РАЗОМ</t>
  </si>
  <si>
    <t>КРИВОРУДСЬКА СІЛЬСЬКА РАДА</t>
  </si>
  <si>
    <t>БОГДАНІВСЬКА СІЛЬСЬКА РАДА</t>
  </si>
  <si>
    <t>БІЛЯКІВСЬКА СІЛЬСЬКА РАДА</t>
  </si>
  <si>
    <t>УСТИМІВСЬКА СІЛЬСЬКА РАДА</t>
  </si>
  <si>
    <t>ЗАЇЧИНСЬКА СІЛЬСЬКА РАДА</t>
  </si>
  <si>
    <t>РОКИТІВСЬКА  СІЛЬСЬКА РАДА</t>
  </si>
  <si>
    <t>Один виміру</t>
  </si>
  <si>
    <t>Додаток 1</t>
  </si>
  <si>
    <t>Проект (вул..освітлення)</t>
  </si>
  <si>
    <t>Пам»ятники с.Василівка</t>
  </si>
  <si>
    <t>Ритуальна площадка с.Брусове</t>
  </si>
  <si>
    <t>Пам»ятник воїну с.Брусове</t>
  </si>
  <si>
    <t>Пам»ятник жертв голодомору с.Василівка</t>
  </si>
  <si>
    <t>Пам’ятник Голодомору</t>
  </si>
  <si>
    <t>Пам’ятник  Солдатам</t>
  </si>
  <si>
    <t>Алея  Слави</t>
  </si>
  <si>
    <t>Помпа  (благоустрій)</t>
  </si>
  <si>
    <t>Документи на вуличне освітлення</t>
  </si>
  <si>
    <t xml:space="preserve">Бензопила </t>
  </si>
  <si>
    <t>Оприскувач  електричн.</t>
  </si>
  <si>
    <t>Шланг пожарний</t>
  </si>
  <si>
    <t>Шланг заборний</t>
  </si>
  <si>
    <t>Тример(косілка)</t>
  </si>
  <si>
    <t>Пам»ятник с.Богданівка</t>
  </si>
  <si>
    <t>Меморіальна дошка</t>
  </si>
  <si>
    <t>Водонапірна сітка</t>
  </si>
  <si>
    <t>Водонапірна лінія</t>
  </si>
  <si>
    <t>Памятник солдату з автоматом</t>
  </si>
  <si>
    <t>Секція Європарканус.Заїчинці(цвинтар)</t>
  </si>
  <si>
    <t>СтопчикиЄвропарканус.Заїчинці(цвинтар)</t>
  </si>
  <si>
    <t>Секції Європаркану в с.Бакумівка(цвинтар)</t>
  </si>
  <si>
    <t>СтопчикиЄвропаркану в с.Бакумівка(цвинтар)</t>
  </si>
  <si>
    <t>СтопчикиодносекційніЄвропаркану с. Заїчинці(памятник)</t>
  </si>
  <si>
    <t>Мотопомпа</t>
  </si>
  <si>
    <t>Бензопила «Байкал»</t>
  </si>
  <si>
    <t>Проект освітлення вулиць с. Заїчинці</t>
  </si>
  <si>
    <t>Проект на освітлення вулиць в с. Бакумівка, с. Тройняки</t>
  </si>
  <si>
    <t>Мотокоса</t>
  </si>
  <si>
    <t>Памятник «Загиблим воїнам» с. бакумівка</t>
  </si>
  <si>
    <t>Драбина алюмінієва</t>
  </si>
  <si>
    <t>Ворота металеві (Бакумівка цвинтар)</t>
  </si>
  <si>
    <t>Секції європаркану(памятник с. Бакумівка)</t>
  </si>
  <si>
    <t>Стовпчики європаркану(памятник с. Бакумівка)</t>
  </si>
  <si>
    <t>Секціїєвропаркану(цвинтар)</t>
  </si>
  <si>
    <t>Стовпчикиєвропаркану (цвинтар)</t>
  </si>
  <si>
    <t>Меморіальні плити</t>
  </si>
  <si>
    <t>Граблі</t>
  </si>
  <si>
    <t>Лопати совкові</t>
  </si>
  <si>
    <t>Лопата снігова</t>
  </si>
  <si>
    <t>Мітла</t>
  </si>
  <si>
    <t>Памятник "Жінці-матері"</t>
  </si>
  <si>
    <t>Памятник "Загиблим воїнам"</t>
  </si>
  <si>
    <t>Памятник "Жертвам голодомору-1"</t>
  </si>
  <si>
    <t>Памятник "Жертвам голодомору-2"</t>
  </si>
  <si>
    <t>Обеліск на кургані</t>
  </si>
  <si>
    <t>Пам`ятний знак Іванову</t>
  </si>
  <si>
    <t>Забор деревяний на кладовищі - 1. с. Очеретувате</t>
  </si>
  <si>
    <t>метрів</t>
  </si>
  <si>
    <t>Європаркан та євростопчики на кладовищі -2 с. Очеретувате</t>
  </si>
  <si>
    <t>секцій</t>
  </si>
  <si>
    <t>Ворота  металеві на кладовищі-2 с. Очеретувате</t>
  </si>
  <si>
    <t>1031125-1</t>
  </si>
  <si>
    <t>Вільне європаркан на кладовищі</t>
  </si>
  <si>
    <t>Помпа</t>
  </si>
  <si>
    <t>Меморіальний комплекс  с. Вільне</t>
  </si>
  <si>
    <t>Памятник Т.Г.Шевченку с. Устимівка</t>
  </si>
  <si>
    <t>Памятник заг. Воїнам с.Устимівка</t>
  </si>
  <si>
    <t>Бульвар Шевченку с. Устимівка</t>
  </si>
  <si>
    <t>Забор біля пам Шевченка с. Устим</t>
  </si>
  <si>
    <t>Огорожа пам невід. Солдату с. Вербки</t>
  </si>
  <si>
    <t>Памятник невід. Солдату с. Вербки</t>
  </si>
  <si>
    <t>Бюст Сіхна с. Вербки</t>
  </si>
  <si>
    <t>Ворота металеві (Уст. цвинтар)</t>
  </si>
  <si>
    <t>шт.</t>
  </si>
  <si>
    <t>Секції паркану (цвинт.)</t>
  </si>
  <si>
    <t>Мотокоса в компл. (адм.прим.)</t>
  </si>
  <si>
    <t>Секції паркану Устим нов цвинтар</t>
  </si>
  <si>
    <t>Стовпи для євро пар Устим нов цвинтар</t>
  </si>
  <si>
    <t>Секції паркану Устим ст цвинтар</t>
  </si>
  <si>
    <t>Стовпи для євро пар Устим ст цвинтар</t>
  </si>
  <si>
    <t>Секції паркану (пам жертв голод)</t>
  </si>
  <si>
    <t>Стовпи для паркану (пам жертв голод)</t>
  </si>
  <si>
    <t>Хрест метал (пам жертв голод)</t>
  </si>
  <si>
    <t>Ворота  металеві (Єгорівка)</t>
  </si>
  <si>
    <t>Труби металеві</t>
  </si>
  <si>
    <t>Ворота  металеві (Герасимівка)</t>
  </si>
  <si>
    <t>Памятник загиблим воїнам с. Рокити</t>
  </si>
  <si>
    <t>Памьятник загиблим воїнам с.Калинівка</t>
  </si>
  <si>
    <t>Памьятник Свердлову с. Калинівка</t>
  </si>
  <si>
    <t>Стела загиблим воїнам н. Петрівка</t>
  </si>
  <si>
    <t>Зупинка металопрофільна</t>
  </si>
  <si>
    <t>11130001-11130044</t>
  </si>
  <si>
    <t>стовпці благоустрій біля памьятників</t>
  </si>
  <si>
    <t>11130045-11130102</t>
  </si>
  <si>
    <t>гробнички благоустрій біля памьятників</t>
  </si>
  <si>
    <t>11130103-11130106</t>
  </si>
  <si>
    <t>ворота кладовище</t>
  </si>
  <si>
    <t>арка кладовище</t>
  </si>
  <si>
    <t>11130108-11130109</t>
  </si>
  <si>
    <t>секції європаркану кладовище</t>
  </si>
  <si>
    <t>11130110-11130107</t>
  </si>
  <si>
    <t>стовпці бетонні кладовище</t>
  </si>
  <si>
    <t>11130108-11130113</t>
  </si>
  <si>
    <t>секції європаркану Нова Петрівка</t>
  </si>
  <si>
    <t>11130114-11130213</t>
  </si>
  <si>
    <t>стовпці бетонні Нова Петрівка</t>
  </si>
  <si>
    <t>11130214-11130265</t>
  </si>
  <si>
    <t>Фарбопульт електричний</t>
  </si>
  <si>
    <t>Болгарка</t>
  </si>
  <si>
    <t>Проектна док-я на освітлення</t>
  </si>
  <si>
    <t>Памятник Невідомому Партизану</t>
  </si>
  <si>
    <t>-</t>
  </si>
  <si>
    <t>Комплект із граніта</t>
  </si>
  <si>
    <t>Вуличне освітленняКТП91</t>
  </si>
  <si>
    <t>Автобусна  остановка</t>
  </si>
  <si>
    <t>10130041-43</t>
  </si>
  <si>
    <t>Секція європаркана</t>
  </si>
  <si>
    <t>Стовпи  бетонні</t>
  </si>
  <si>
    <t>Стовпи бетонні</t>
  </si>
  <si>
    <t>Шар на стовпи</t>
  </si>
  <si>
    <t>Дрель</t>
  </si>
  <si>
    <t>шт..</t>
  </si>
  <si>
    <t>Бензотримери</t>
  </si>
  <si>
    <t>111324924-25</t>
  </si>
  <si>
    <t>Урни бетонні</t>
  </si>
  <si>
    <t>Зварювальний апарат</t>
  </si>
  <si>
    <t>Маска звар</t>
  </si>
  <si>
    <t>Фарбопульт</t>
  </si>
  <si>
    <t>Мотокоса STILL</t>
  </si>
  <si>
    <t>Бензопила</t>
  </si>
  <si>
    <t>Шуроповерт</t>
  </si>
  <si>
    <t>Ворота металеві</t>
  </si>
  <si>
    <t>11132548-50</t>
  </si>
  <si>
    <t>Ворота з хвірткою</t>
  </si>
  <si>
    <t>111325551-26106</t>
  </si>
  <si>
    <t>Секції європаркана</t>
  </si>
  <si>
    <t>111330107-199</t>
  </si>
  <si>
    <t>1113311199-399</t>
  </si>
  <si>
    <t xml:space="preserve">Секції європаркана </t>
  </si>
  <si>
    <t>1113311400-488</t>
  </si>
  <si>
    <t>Лавка садова кутова</t>
  </si>
  <si>
    <t>1113311490-546</t>
  </si>
  <si>
    <t>11133311547-575</t>
  </si>
  <si>
    <t>11133311576-581</t>
  </si>
  <si>
    <t>444.00</t>
  </si>
  <si>
    <t>11130002-4</t>
  </si>
  <si>
    <t>Таблички для зупинок</t>
  </si>
  <si>
    <t>Автомобіль "Славута"</t>
  </si>
  <si>
    <t xml:space="preserve">від 28.05.2021 року </t>
  </si>
  <si>
    <t>насос глибинний (Італія) В.Поділ</t>
  </si>
  <si>
    <t>101420018</t>
  </si>
  <si>
    <t>Бензокоса с.Товсте</t>
  </si>
  <si>
    <t>Бензопила с.Товсте</t>
  </si>
  <si>
    <t>Держ.акт землі  під  кладовище</t>
  </si>
  <si>
    <t>Вулж. Трен."Батрфляй -Тяга</t>
  </si>
  <si>
    <t>Вулж. Трен."Упор для преса</t>
  </si>
  <si>
    <t>Вулж. Трен."Лавка для спини і преса</t>
  </si>
  <si>
    <t>с.Бурімка</t>
  </si>
  <si>
    <t>Вулж. Трен."Лавка для жима</t>
  </si>
  <si>
    <t>Вулж. Трен."Жим ногами</t>
  </si>
  <si>
    <t>Вулж. Трен."Степпер-</t>
  </si>
  <si>
    <t>Вулж. Трен."Орбітрек</t>
  </si>
  <si>
    <t>Вулж. Трен."Гребневий тренажер</t>
  </si>
  <si>
    <t>Вулж. Трен."Бруси</t>
  </si>
  <si>
    <t>Вулж. Трен."Турнік</t>
  </si>
  <si>
    <t>Вулж. Трен.для м"язів  плеч.пояса</t>
  </si>
  <si>
    <t>Вулж. Трен.Атлетичний комплекс</t>
  </si>
  <si>
    <t>Вулж. Трен.Тяги з гори та жим від грудей</t>
  </si>
  <si>
    <t>до рішення третьої сесії восьмого скликання Семенівської селищної ради</t>
  </si>
  <si>
    <t>Лопата шт.икова</t>
  </si>
  <si>
    <r>
      <t>секції європаркану</t>
    </r>
    <r>
      <rPr>
        <b/>
        <sz val="12"/>
        <color theme="1"/>
        <rFont val="Times New Roman"/>
        <family val="1"/>
        <charset val="204"/>
      </rPr>
      <t xml:space="preserve"> Благоустрій </t>
    </r>
    <r>
      <rPr>
        <sz val="12"/>
        <color theme="1"/>
        <rFont val="Times New Roman"/>
        <family val="1"/>
        <charset val="204"/>
      </rPr>
      <t>біля памьятників</t>
    </r>
  </si>
  <si>
    <t xml:space="preserve">РАЗОМ </t>
  </si>
  <si>
    <t>Насос глибинний ЄЦВ-6-10-35 ТОВ "Цукровик Полтавщини"</t>
  </si>
  <si>
    <t>Пам"ятник Л. І. Глібова с.В.Поділ</t>
  </si>
  <si>
    <t xml:space="preserve">Разом </t>
  </si>
  <si>
    <t>Начальник відділу бухгалтерського обліку та звітності - головний бухгалтер                                                   Юлія КОЛОТУХА</t>
  </si>
  <si>
    <t>Ігровий майданчик Малятко Н.Петрівка</t>
  </si>
  <si>
    <t>Карусель дитяча Н.Петр</t>
  </si>
  <si>
    <t>Балансир Н-Петрівка</t>
  </si>
  <si>
    <t>Альтанка Н.-Петрівка</t>
  </si>
  <si>
    <t>Будинок ФеїН-Петрівк</t>
  </si>
  <si>
    <t>Альтанка деревьяна с.Н-Петр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</si>
</sst>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2" fontId="1" fillId="0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/>
    <xf numFmtId="2" fontId="6" fillId="2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vertical="center"/>
    </xf>
    <xf numFmtId="2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/>
    <xf numFmtId="2" fontId="1" fillId="2" borderId="0" xfId="0" applyNumberFormat="1" applyFont="1" applyFill="1" applyAlignment="1">
      <alignment horizontal="center" vertical="center"/>
    </xf>
    <xf numFmtId="2" fontId="6" fillId="2" borderId="2" xfId="0" applyNumberFormat="1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center"/>
    </xf>
    <xf numFmtId="0" fontId="1" fillId="0" borderId="0" xfId="0" applyFont="1"/>
    <xf numFmtId="0" fontId="1" fillId="2" borderId="0" xfId="0" applyFont="1" applyFill="1" applyAlignment="1">
      <alignment vertical="center"/>
    </xf>
    <xf numFmtId="0" fontId="2" fillId="0" borderId="0" xfId="0" applyFont="1"/>
    <xf numFmtId="0" fontId="1" fillId="2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152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14375" y="3550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abSelected="1" view="pageBreakPreview" topLeftCell="A10" zoomScale="60" workbookViewId="0">
      <selection activeCell="I153" sqref="I153"/>
    </sheetView>
  </sheetViews>
  <sheetFormatPr defaultRowHeight="15.75" x14ac:dyDescent="0.25"/>
  <cols>
    <col min="1" max="1" width="10.7109375" style="23" customWidth="1"/>
    <col min="2" max="2" width="37.7109375" style="24" customWidth="1"/>
    <col min="3" max="3" width="18.85546875" style="23" customWidth="1"/>
    <col min="4" max="4" width="20.5703125" style="23" customWidth="1"/>
    <col min="5" max="5" width="9.140625" style="23"/>
    <col min="6" max="6" width="11.140625" style="23" customWidth="1"/>
    <col min="7" max="7" width="12.7109375" style="25" customWidth="1"/>
    <col min="8" max="8" width="15" style="25" customWidth="1"/>
    <col min="9" max="9" width="16" style="25" customWidth="1"/>
    <col min="10" max="16384" width="9.140625" style="36"/>
  </cols>
  <sheetData>
    <row r="1" spans="1:9" x14ac:dyDescent="0.25">
      <c r="F1" s="35"/>
      <c r="G1" s="22" t="s">
        <v>19</v>
      </c>
      <c r="H1" s="22"/>
      <c r="I1" s="22"/>
    </row>
    <row r="2" spans="1:9" ht="39" customHeight="1" x14ac:dyDescent="0.25">
      <c r="B2" s="37"/>
      <c r="F2" s="35"/>
      <c r="G2" s="52" t="s">
        <v>180</v>
      </c>
      <c r="H2" s="52"/>
      <c r="I2" s="52"/>
    </row>
    <row r="3" spans="1:9" ht="27" customHeight="1" x14ac:dyDescent="0.25">
      <c r="B3" s="37"/>
      <c r="F3" s="35"/>
      <c r="G3" s="22" t="s">
        <v>160</v>
      </c>
      <c r="H3" s="22"/>
      <c r="I3" s="22"/>
    </row>
    <row r="4" spans="1:9" ht="81" customHeight="1" x14ac:dyDescent="0.25">
      <c r="A4" s="30" t="s">
        <v>0</v>
      </c>
      <c r="B4" s="4" t="s">
        <v>1</v>
      </c>
      <c r="C4" s="30" t="s">
        <v>2</v>
      </c>
      <c r="D4" s="30" t="s">
        <v>3</v>
      </c>
      <c r="E4" s="30" t="s">
        <v>18</v>
      </c>
      <c r="F4" s="30" t="s">
        <v>4</v>
      </c>
      <c r="G4" s="31" t="s">
        <v>5</v>
      </c>
      <c r="H4" s="31" t="s">
        <v>6</v>
      </c>
      <c r="I4" s="31" t="s">
        <v>7</v>
      </c>
    </row>
    <row r="5" spans="1:9" x14ac:dyDescent="0.25">
      <c r="A5" s="42" t="s">
        <v>9</v>
      </c>
      <c r="B5" s="42"/>
      <c r="C5" s="42"/>
      <c r="D5" s="42"/>
      <c r="E5" s="42"/>
      <c r="F5" s="42"/>
      <c r="G5" s="42"/>
      <c r="H5" s="42"/>
      <c r="I5" s="42"/>
    </row>
    <row r="6" spans="1:9" x14ac:dyDescent="0.25">
      <c r="A6" s="30">
        <v>1018</v>
      </c>
      <c r="B6" s="32" t="s">
        <v>20</v>
      </c>
      <c r="C6" s="30"/>
      <c r="D6" s="30">
        <v>10180002</v>
      </c>
      <c r="E6" s="30" t="s">
        <v>85</v>
      </c>
      <c r="F6" s="30">
        <v>1</v>
      </c>
      <c r="G6" s="31">
        <v>64532</v>
      </c>
      <c r="H6" s="31">
        <v>0</v>
      </c>
      <c r="I6" s="31">
        <v>64532</v>
      </c>
    </row>
    <row r="7" spans="1:9" x14ac:dyDescent="0.25">
      <c r="A7" s="42" t="s">
        <v>11</v>
      </c>
      <c r="B7" s="42"/>
      <c r="C7" s="42"/>
      <c r="D7" s="30"/>
      <c r="E7" s="30"/>
      <c r="F7" s="30"/>
      <c r="G7" s="33">
        <f>SUM(G6)</f>
        <v>64532</v>
      </c>
      <c r="H7" s="33">
        <f t="shared" ref="H7:I7" si="0">SUM(H6)</f>
        <v>0</v>
      </c>
      <c r="I7" s="33">
        <f t="shared" si="0"/>
        <v>64532</v>
      </c>
    </row>
    <row r="8" spans="1:9" x14ac:dyDescent="0.25">
      <c r="A8" s="30">
        <v>1013</v>
      </c>
      <c r="B8" s="32" t="s">
        <v>21</v>
      </c>
      <c r="C8" s="30">
        <v>1980</v>
      </c>
      <c r="D8" s="30">
        <v>10310001</v>
      </c>
      <c r="E8" s="30" t="s">
        <v>85</v>
      </c>
      <c r="F8" s="30">
        <v>1</v>
      </c>
      <c r="G8" s="31">
        <v>918</v>
      </c>
      <c r="H8" s="31">
        <v>918</v>
      </c>
      <c r="I8" s="31">
        <v>0</v>
      </c>
    </row>
    <row r="9" spans="1:9" x14ac:dyDescent="0.25">
      <c r="A9" s="30">
        <v>1013</v>
      </c>
      <c r="B9" s="32" t="s">
        <v>22</v>
      </c>
      <c r="C9" s="30">
        <v>1985</v>
      </c>
      <c r="D9" s="30">
        <v>10310002</v>
      </c>
      <c r="E9" s="30" t="s">
        <v>85</v>
      </c>
      <c r="F9" s="30">
        <v>1</v>
      </c>
      <c r="G9" s="31">
        <v>1048</v>
      </c>
      <c r="H9" s="31">
        <v>1048</v>
      </c>
      <c r="I9" s="31">
        <v>0</v>
      </c>
    </row>
    <row r="10" spans="1:9" x14ac:dyDescent="0.25">
      <c r="A10" s="30">
        <v>1013</v>
      </c>
      <c r="B10" s="32" t="s">
        <v>23</v>
      </c>
      <c r="C10" s="30">
        <v>1986</v>
      </c>
      <c r="D10" s="30">
        <v>10310004</v>
      </c>
      <c r="E10" s="30" t="s">
        <v>85</v>
      </c>
      <c r="F10" s="30">
        <v>1</v>
      </c>
      <c r="G10" s="31">
        <v>1108</v>
      </c>
      <c r="H10" s="31">
        <v>1108</v>
      </c>
      <c r="I10" s="31">
        <v>0</v>
      </c>
    </row>
    <row r="11" spans="1:9" ht="31.5" x14ac:dyDescent="0.25">
      <c r="A11" s="30">
        <v>1013</v>
      </c>
      <c r="B11" s="32" t="s">
        <v>24</v>
      </c>
      <c r="C11" s="30">
        <v>2009</v>
      </c>
      <c r="D11" s="30">
        <v>10310005</v>
      </c>
      <c r="E11" s="30" t="s">
        <v>85</v>
      </c>
      <c r="F11" s="30">
        <v>1</v>
      </c>
      <c r="G11" s="31">
        <v>1100</v>
      </c>
      <c r="H11" s="31">
        <v>661</v>
      </c>
      <c r="I11" s="31">
        <v>439</v>
      </c>
    </row>
    <row r="12" spans="1:9" ht="12.75" customHeight="1" x14ac:dyDescent="0.25">
      <c r="A12" s="43" t="s">
        <v>11</v>
      </c>
      <c r="B12" s="44"/>
      <c r="C12" s="45"/>
      <c r="D12" s="50"/>
      <c r="E12" s="50"/>
      <c r="F12" s="50"/>
      <c r="G12" s="54">
        <f>SUM(G8:G11)</f>
        <v>4174</v>
      </c>
      <c r="H12" s="54">
        <f t="shared" ref="H12:I12" si="1">SUM(H8:H11)</f>
        <v>3735</v>
      </c>
      <c r="I12" s="54">
        <f t="shared" si="1"/>
        <v>439</v>
      </c>
    </row>
    <row r="13" spans="1:9" ht="12.75" customHeight="1" x14ac:dyDescent="0.25">
      <c r="A13" s="46"/>
      <c r="B13" s="47"/>
      <c r="C13" s="48"/>
      <c r="D13" s="50"/>
      <c r="E13" s="50"/>
      <c r="F13" s="50"/>
      <c r="G13" s="54"/>
      <c r="H13" s="54"/>
      <c r="I13" s="54"/>
    </row>
    <row r="14" spans="1:9" x14ac:dyDescent="0.25">
      <c r="A14" s="42" t="s">
        <v>10</v>
      </c>
      <c r="B14" s="42"/>
      <c r="C14" s="42"/>
      <c r="D14" s="42"/>
      <c r="E14" s="42"/>
      <c r="F14" s="42"/>
      <c r="G14" s="42"/>
      <c r="H14" s="42"/>
      <c r="I14" s="42"/>
    </row>
    <row r="15" spans="1:9" x14ac:dyDescent="0.25">
      <c r="A15" s="2">
        <v>1013</v>
      </c>
      <c r="B15" s="1" t="s">
        <v>62</v>
      </c>
      <c r="C15" s="2">
        <v>1976</v>
      </c>
      <c r="D15" s="2">
        <v>1033007</v>
      </c>
      <c r="E15" s="2" t="s">
        <v>85</v>
      </c>
      <c r="F15" s="2">
        <v>1</v>
      </c>
      <c r="G15" s="3">
        <v>500</v>
      </c>
      <c r="H15" s="3">
        <v>500</v>
      </c>
      <c r="I15" s="3">
        <f t="shared" ref="I15:I28" si="2">G15-H15</f>
        <v>0</v>
      </c>
    </row>
    <row r="16" spans="1:9" x14ac:dyDescent="0.25">
      <c r="A16" s="2">
        <v>1013</v>
      </c>
      <c r="B16" s="1" t="s">
        <v>63</v>
      </c>
      <c r="C16" s="2">
        <v>1976</v>
      </c>
      <c r="D16" s="2">
        <v>1033008</v>
      </c>
      <c r="E16" s="2" t="s">
        <v>85</v>
      </c>
      <c r="F16" s="2">
        <v>1</v>
      </c>
      <c r="G16" s="3">
        <v>550</v>
      </c>
      <c r="H16" s="3">
        <v>550</v>
      </c>
      <c r="I16" s="3">
        <f t="shared" si="2"/>
        <v>0</v>
      </c>
    </row>
    <row r="17" spans="1:9" x14ac:dyDescent="0.25">
      <c r="A17" s="2">
        <v>1013</v>
      </c>
      <c r="B17" s="1" t="s">
        <v>64</v>
      </c>
      <c r="C17" s="2">
        <v>1976</v>
      </c>
      <c r="D17" s="2">
        <v>1033009</v>
      </c>
      <c r="E17" s="2" t="s">
        <v>85</v>
      </c>
      <c r="F17" s="2">
        <v>1</v>
      </c>
      <c r="G17" s="3">
        <v>500</v>
      </c>
      <c r="H17" s="3">
        <v>500</v>
      </c>
      <c r="I17" s="3">
        <f t="shared" si="2"/>
        <v>0</v>
      </c>
    </row>
    <row r="18" spans="1:9" x14ac:dyDescent="0.25">
      <c r="A18" s="2">
        <v>1013</v>
      </c>
      <c r="B18" s="1" t="s">
        <v>65</v>
      </c>
      <c r="C18" s="2">
        <v>1976</v>
      </c>
      <c r="D18" s="2">
        <v>1033010</v>
      </c>
      <c r="E18" s="2" t="s">
        <v>85</v>
      </c>
      <c r="F18" s="2">
        <v>1</v>
      </c>
      <c r="G18" s="3">
        <v>500</v>
      </c>
      <c r="H18" s="3">
        <v>500</v>
      </c>
      <c r="I18" s="3">
        <f t="shared" si="2"/>
        <v>0</v>
      </c>
    </row>
    <row r="19" spans="1:9" x14ac:dyDescent="0.25">
      <c r="A19" s="2">
        <v>1013</v>
      </c>
      <c r="B19" s="1" t="s">
        <v>66</v>
      </c>
      <c r="C19" s="2">
        <v>1976</v>
      </c>
      <c r="D19" s="2">
        <v>1033011</v>
      </c>
      <c r="E19" s="2" t="s">
        <v>85</v>
      </c>
      <c r="F19" s="2">
        <v>1</v>
      </c>
      <c r="G19" s="3">
        <v>100</v>
      </c>
      <c r="H19" s="3">
        <v>100</v>
      </c>
      <c r="I19" s="3">
        <f t="shared" si="2"/>
        <v>0</v>
      </c>
    </row>
    <row r="20" spans="1:9" x14ac:dyDescent="0.25">
      <c r="A20" s="2">
        <v>1013</v>
      </c>
      <c r="B20" s="1" t="s">
        <v>67</v>
      </c>
      <c r="C20" s="2">
        <v>2010</v>
      </c>
      <c r="D20" s="2">
        <v>1033013</v>
      </c>
      <c r="E20" s="2" t="s">
        <v>85</v>
      </c>
      <c r="F20" s="2">
        <v>1</v>
      </c>
      <c r="G20" s="3">
        <v>16130</v>
      </c>
      <c r="H20" s="3">
        <v>8872</v>
      </c>
      <c r="I20" s="3">
        <f t="shared" si="2"/>
        <v>7258</v>
      </c>
    </row>
    <row r="21" spans="1:9" ht="31.5" x14ac:dyDescent="0.25">
      <c r="A21" s="2">
        <v>1013</v>
      </c>
      <c r="B21" s="4" t="s">
        <v>68</v>
      </c>
      <c r="C21" s="2">
        <v>2014</v>
      </c>
      <c r="D21" s="2">
        <v>1031124</v>
      </c>
      <c r="E21" s="2" t="s">
        <v>69</v>
      </c>
      <c r="F21" s="2">
        <v>46</v>
      </c>
      <c r="G21" s="3">
        <v>9122</v>
      </c>
      <c r="H21" s="3">
        <v>4105</v>
      </c>
      <c r="I21" s="3">
        <f t="shared" si="2"/>
        <v>5017</v>
      </c>
    </row>
    <row r="22" spans="1:9" ht="31.5" x14ac:dyDescent="0.25">
      <c r="A22" s="2">
        <v>1013</v>
      </c>
      <c r="B22" s="4" t="s">
        <v>70</v>
      </c>
      <c r="C22" s="2">
        <v>2015</v>
      </c>
      <c r="D22" s="2">
        <v>1031125</v>
      </c>
      <c r="E22" s="2" t="s">
        <v>71</v>
      </c>
      <c r="F22" s="2">
        <v>62</v>
      </c>
      <c r="G22" s="3">
        <v>14762</v>
      </c>
      <c r="H22" s="3">
        <v>3691</v>
      </c>
      <c r="I22" s="3">
        <f t="shared" si="2"/>
        <v>11071</v>
      </c>
    </row>
    <row r="23" spans="1:9" ht="31.5" x14ac:dyDescent="0.25">
      <c r="A23" s="2">
        <v>1013</v>
      </c>
      <c r="B23" s="4" t="s">
        <v>72</v>
      </c>
      <c r="C23" s="2">
        <v>2015</v>
      </c>
      <c r="D23" s="2" t="s">
        <v>73</v>
      </c>
      <c r="E23" s="2" t="s">
        <v>85</v>
      </c>
      <c r="F23" s="2">
        <v>1</v>
      </c>
      <c r="G23" s="3">
        <v>3230</v>
      </c>
      <c r="H23" s="3">
        <v>969</v>
      </c>
      <c r="I23" s="3">
        <f t="shared" si="2"/>
        <v>2261</v>
      </c>
    </row>
    <row r="24" spans="1:9" x14ac:dyDescent="0.25">
      <c r="A24" s="2">
        <v>1013</v>
      </c>
      <c r="B24" s="1" t="s">
        <v>74</v>
      </c>
      <c r="C24" s="2">
        <v>2017</v>
      </c>
      <c r="D24" s="2">
        <v>1031141</v>
      </c>
      <c r="E24" s="2" t="s">
        <v>85</v>
      </c>
      <c r="F24" s="2">
        <v>1</v>
      </c>
      <c r="G24" s="3">
        <v>79895</v>
      </c>
      <c r="H24" s="3">
        <v>11984</v>
      </c>
      <c r="I24" s="3">
        <f t="shared" si="2"/>
        <v>67911</v>
      </c>
    </row>
    <row r="25" spans="1:9" x14ac:dyDescent="0.25">
      <c r="A25" s="2">
        <v>1013</v>
      </c>
      <c r="B25" s="1" t="s">
        <v>75</v>
      </c>
      <c r="C25" s="2">
        <v>2018</v>
      </c>
      <c r="D25" s="2">
        <v>1031142</v>
      </c>
      <c r="E25" s="2" t="s">
        <v>85</v>
      </c>
      <c r="F25" s="2">
        <v>1</v>
      </c>
      <c r="G25" s="3">
        <v>18000</v>
      </c>
      <c r="H25" s="3">
        <v>1800</v>
      </c>
      <c r="I25" s="3">
        <f t="shared" si="2"/>
        <v>16200</v>
      </c>
    </row>
    <row r="26" spans="1:9" x14ac:dyDescent="0.25">
      <c r="A26" s="2">
        <v>1013</v>
      </c>
      <c r="B26" s="1" t="s">
        <v>76</v>
      </c>
      <c r="C26" s="2">
        <v>2019</v>
      </c>
      <c r="D26" s="2">
        <v>1031143</v>
      </c>
      <c r="E26" s="2" t="s">
        <v>85</v>
      </c>
      <c r="F26" s="2">
        <v>1</v>
      </c>
      <c r="G26" s="3">
        <v>58000</v>
      </c>
      <c r="H26" s="3">
        <v>2900</v>
      </c>
      <c r="I26" s="3">
        <f t="shared" si="2"/>
        <v>55100</v>
      </c>
    </row>
    <row r="27" spans="1:9" x14ac:dyDescent="0.25">
      <c r="A27" s="42" t="s">
        <v>11</v>
      </c>
      <c r="B27" s="42"/>
      <c r="C27" s="42"/>
      <c r="D27" s="2"/>
      <c r="E27" s="2"/>
      <c r="F27" s="2"/>
      <c r="G27" s="19">
        <f>SUM(G15:G26)</f>
        <v>201289</v>
      </c>
      <c r="H27" s="19">
        <f t="shared" ref="H27:I27" si="3">SUM(H15:H26)</f>
        <v>36471</v>
      </c>
      <c r="I27" s="19">
        <f t="shared" si="3"/>
        <v>164818</v>
      </c>
    </row>
    <row r="28" spans="1:9" x14ac:dyDescent="0.25">
      <c r="A28" s="5">
        <v>1018</v>
      </c>
      <c r="B28" s="6" t="s">
        <v>121</v>
      </c>
      <c r="C28" s="5">
        <v>2012</v>
      </c>
      <c r="D28" s="5">
        <v>10920007</v>
      </c>
      <c r="E28" s="5" t="s">
        <v>85</v>
      </c>
      <c r="F28" s="5">
        <v>1</v>
      </c>
      <c r="G28" s="7">
        <v>3980</v>
      </c>
      <c r="H28" s="7">
        <v>0</v>
      </c>
      <c r="I28" s="7">
        <f t="shared" si="2"/>
        <v>3980</v>
      </c>
    </row>
    <row r="29" spans="1:9" x14ac:dyDescent="0.25">
      <c r="A29" s="42" t="s">
        <v>11</v>
      </c>
      <c r="B29" s="42"/>
      <c r="C29" s="42"/>
      <c r="D29" s="13"/>
      <c r="E29" s="13"/>
      <c r="F29" s="13"/>
      <c r="G29" s="33">
        <f>SUM(G28)</f>
        <v>3980</v>
      </c>
      <c r="H29" s="33">
        <f t="shared" ref="H29:I29" si="4">SUM(H28)</f>
        <v>0</v>
      </c>
      <c r="I29" s="33">
        <f t="shared" si="4"/>
        <v>3980</v>
      </c>
    </row>
    <row r="30" spans="1:9" x14ac:dyDescent="0.25">
      <c r="A30" s="42" t="s">
        <v>13</v>
      </c>
      <c r="B30" s="42"/>
      <c r="C30" s="42"/>
      <c r="D30" s="42"/>
      <c r="E30" s="42"/>
      <c r="F30" s="42"/>
      <c r="G30" s="42"/>
      <c r="H30" s="42"/>
      <c r="I30" s="42"/>
    </row>
    <row r="31" spans="1:9" x14ac:dyDescent="0.25">
      <c r="A31" s="30">
        <v>1013</v>
      </c>
      <c r="B31" s="8" t="s">
        <v>35</v>
      </c>
      <c r="C31" s="9"/>
      <c r="D31" s="9">
        <v>101330001</v>
      </c>
      <c r="E31" s="30"/>
      <c r="F31" s="10">
        <v>1</v>
      </c>
      <c r="G31" s="11">
        <v>241</v>
      </c>
      <c r="H31" s="31">
        <v>241</v>
      </c>
      <c r="I31" s="31">
        <v>0</v>
      </c>
    </row>
    <row r="32" spans="1:9" x14ac:dyDescent="0.25">
      <c r="A32" s="30">
        <v>1013</v>
      </c>
      <c r="B32" s="8" t="s">
        <v>36</v>
      </c>
      <c r="C32" s="9"/>
      <c r="D32" s="9">
        <v>101330002</v>
      </c>
      <c r="E32" s="30"/>
      <c r="F32" s="10">
        <v>1</v>
      </c>
      <c r="G32" s="11">
        <v>53</v>
      </c>
      <c r="H32" s="31">
        <v>53</v>
      </c>
      <c r="I32" s="31">
        <v>0</v>
      </c>
    </row>
    <row r="33" spans="1:9" x14ac:dyDescent="0.25">
      <c r="A33" s="30">
        <v>1013</v>
      </c>
      <c r="B33" s="8" t="s">
        <v>37</v>
      </c>
      <c r="C33" s="9"/>
      <c r="D33" s="9">
        <v>101330010</v>
      </c>
      <c r="E33" s="30"/>
      <c r="F33" s="10">
        <v>1</v>
      </c>
      <c r="G33" s="11">
        <v>1311</v>
      </c>
      <c r="H33" s="31">
        <v>1311</v>
      </c>
      <c r="I33" s="31">
        <v>0</v>
      </c>
    </row>
    <row r="34" spans="1:9" x14ac:dyDescent="0.25">
      <c r="A34" s="30">
        <v>1013</v>
      </c>
      <c r="B34" s="8" t="s">
        <v>38</v>
      </c>
      <c r="C34" s="9"/>
      <c r="D34" s="9">
        <v>101330011</v>
      </c>
      <c r="E34" s="30"/>
      <c r="F34" s="10">
        <v>1</v>
      </c>
      <c r="G34" s="11">
        <v>6759</v>
      </c>
      <c r="H34" s="31">
        <v>6759</v>
      </c>
      <c r="I34" s="31">
        <v>0</v>
      </c>
    </row>
    <row r="35" spans="1:9" x14ac:dyDescent="0.25">
      <c r="A35" s="42" t="s">
        <v>11</v>
      </c>
      <c r="B35" s="42"/>
      <c r="C35" s="42"/>
      <c r="D35" s="30"/>
      <c r="E35" s="30"/>
      <c r="F35" s="30"/>
      <c r="G35" s="33">
        <f>SUM(G31:G34)</f>
        <v>8364</v>
      </c>
      <c r="H35" s="33">
        <f>SUM(H31:H34)</f>
        <v>8364</v>
      </c>
      <c r="I35" s="33">
        <f>SUM(I31:I34)</f>
        <v>0</v>
      </c>
    </row>
    <row r="36" spans="1:9" x14ac:dyDescent="0.25">
      <c r="A36" s="42" t="s">
        <v>12</v>
      </c>
      <c r="B36" s="42"/>
      <c r="C36" s="42"/>
      <c r="D36" s="42"/>
      <c r="E36" s="42"/>
      <c r="F36" s="42"/>
      <c r="G36" s="42"/>
      <c r="H36" s="42"/>
      <c r="I36" s="42"/>
    </row>
    <row r="37" spans="1:9" x14ac:dyDescent="0.25">
      <c r="A37" s="9">
        <v>1013</v>
      </c>
      <c r="B37" s="15" t="s">
        <v>122</v>
      </c>
      <c r="C37" s="30"/>
      <c r="D37" s="10">
        <v>10130004</v>
      </c>
      <c r="E37" s="11" t="s">
        <v>85</v>
      </c>
      <c r="F37" s="12">
        <v>1</v>
      </c>
      <c r="G37" s="31">
        <v>31003</v>
      </c>
      <c r="H37" s="31">
        <v>31003</v>
      </c>
      <c r="I37" s="31" t="s">
        <v>123</v>
      </c>
    </row>
    <row r="38" spans="1:9" x14ac:dyDescent="0.25">
      <c r="A38" s="9">
        <v>1013</v>
      </c>
      <c r="B38" s="15" t="s">
        <v>124</v>
      </c>
      <c r="C38" s="30">
        <v>2016</v>
      </c>
      <c r="D38" s="10">
        <v>10130036</v>
      </c>
      <c r="E38" s="11" t="s">
        <v>85</v>
      </c>
      <c r="F38" s="12">
        <v>1</v>
      </c>
      <c r="G38" s="31">
        <v>82600</v>
      </c>
      <c r="H38" s="31">
        <v>15143</v>
      </c>
      <c r="I38" s="31">
        <v>67457</v>
      </c>
    </row>
    <row r="39" spans="1:9" x14ac:dyDescent="0.25">
      <c r="A39" s="9">
        <v>1013</v>
      </c>
      <c r="B39" s="15" t="s">
        <v>125</v>
      </c>
      <c r="C39" s="30">
        <v>2017</v>
      </c>
      <c r="D39" s="10">
        <v>10130040</v>
      </c>
      <c r="E39" s="11" t="s">
        <v>8</v>
      </c>
      <c r="F39" s="12">
        <v>200</v>
      </c>
      <c r="G39" s="31">
        <v>26700</v>
      </c>
      <c r="H39" s="31">
        <v>3293</v>
      </c>
      <c r="I39" s="31">
        <v>23407</v>
      </c>
    </row>
    <row r="40" spans="1:9" x14ac:dyDescent="0.25">
      <c r="A40" s="9">
        <v>1013</v>
      </c>
      <c r="B40" s="15" t="s">
        <v>126</v>
      </c>
      <c r="C40" s="30">
        <v>2018</v>
      </c>
      <c r="D40" s="10" t="s">
        <v>127</v>
      </c>
      <c r="E40" s="11" t="s">
        <v>85</v>
      </c>
      <c r="F40" s="12">
        <v>3</v>
      </c>
      <c r="G40" s="31">
        <v>149940</v>
      </c>
      <c r="H40" s="31">
        <v>15494</v>
      </c>
      <c r="I40" s="31">
        <v>134446</v>
      </c>
    </row>
    <row r="41" spans="1:9" x14ac:dyDescent="0.25">
      <c r="A41" s="9">
        <v>1013</v>
      </c>
      <c r="B41" s="15" t="s">
        <v>128</v>
      </c>
      <c r="C41" s="30">
        <v>2017</v>
      </c>
      <c r="D41" s="10">
        <v>10130038</v>
      </c>
      <c r="E41" s="11" t="s">
        <v>85</v>
      </c>
      <c r="F41" s="12">
        <v>130</v>
      </c>
      <c r="G41" s="31">
        <v>21840</v>
      </c>
      <c r="H41" s="31">
        <v>3276</v>
      </c>
      <c r="I41" s="31">
        <v>18564</v>
      </c>
    </row>
    <row r="42" spans="1:9" x14ac:dyDescent="0.25">
      <c r="A42" s="9">
        <v>1013</v>
      </c>
      <c r="B42" s="15" t="s">
        <v>129</v>
      </c>
      <c r="C42" s="30">
        <v>2017</v>
      </c>
      <c r="D42" s="10">
        <v>10130039</v>
      </c>
      <c r="E42" s="11" t="s">
        <v>85</v>
      </c>
      <c r="F42" s="12">
        <v>74</v>
      </c>
      <c r="G42" s="31">
        <v>12136</v>
      </c>
      <c r="H42" s="31">
        <v>1819</v>
      </c>
      <c r="I42" s="31">
        <v>10317</v>
      </c>
    </row>
    <row r="43" spans="1:9" x14ac:dyDescent="0.25">
      <c r="A43" s="9">
        <v>1013</v>
      </c>
      <c r="B43" s="15" t="s">
        <v>128</v>
      </c>
      <c r="C43" s="30">
        <v>2017</v>
      </c>
      <c r="D43" s="10">
        <v>10130040</v>
      </c>
      <c r="E43" s="11" t="s">
        <v>85</v>
      </c>
      <c r="F43" s="12">
        <v>123</v>
      </c>
      <c r="G43" s="31">
        <v>20664</v>
      </c>
      <c r="H43" s="31">
        <v>3099</v>
      </c>
      <c r="I43" s="31">
        <v>17565</v>
      </c>
    </row>
    <row r="44" spans="1:9" x14ac:dyDescent="0.25">
      <c r="A44" s="9">
        <v>1013</v>
      </c>
      <c r="B44" s="15" t="s">
        <v>130</v>
      </c>
      <c r="C44" s="30">
        <v>2017</v>
      </c>
      <c r="D44" s="10">
        <v>10130041</v>
      </c>
      <c r="E44" s="11" t="s">
        <v>85</v>
      </c>
      <c r="F44" s="12">
        <v>47</v>
      </c>
      <c r="G44" s="31">
        <v>8272</v>
      </c>
      <c r="H44" s="31">
        <v>1239</v>
      </c>
      <c r="I44" s="31">
        <v>7033</v>
      </c>
    </row>
    <row r="45" spans="1:9" x14ac:dyDescent="0.25">
      <c r="A45" s="9">
        <v>1013</v>
      </c>
      <c r="B45" s="15" t="s">
        <v>131</v>
      </c>
      <c r="C45" s="30">
        <v>2017</v>
      </c>
      <c r="D45" s="10">
        <v>10130042</v>
      </c>
      <c r="E45" s="11" t="s">
        <v>85</v>
      </c>
      <c r="F45" s="12">
        <v>45</v>
      </c>
      <c r="G45" s="31">
        <v>1575</v>
      </c>
      <c r="H45" s="31">
        <v>246</v>
      </c>
      <c r="I45" s="31">
        <v>1329</v>
      </c>
    </row>
    <row r="46" spans="1:9" x14ac:dyDescent="0.25">
      <c r="A46" s="42" t="s">
        <v>11</v>
      </c>
      <c r="B46" s="42"/>
      <c r="C46" s="42"/>
      <c r="D46" s="10"/>
      <c r="E46" s="11"/>
      <c r="F46" s="12"/>
      <c r="G46" s="33">
        <f>SUM(G37:G45)</f>
        <v>354730</v>
      </c>
      <c r="H46" s="33">
        <f t="shared" ref="H46:I46" si="5">SUM(H37:H45)</f>
        <v>74612</v>
      </c>
      <c r="I46" s="33">
        <f t="shared" si="5"/>
        <v>280118</v>
      </c>
    </row>
    <row r="47" spans="1:9" x14ac:dyDescent="0.25">
      <c r="A47" s="9">
        <v>1113</v>
      </c>
      <c r="B47" s="15" t="s">
        <v>132</v>
      </c>
      <c r="C47" s="30"/>
      <c r="D47" s="10">
        <v>111324915</v>
      </c>
      <c r="E47" s="11" t="s">
        <v>133</v>
      </c>
      <c r="F47" s="12">
        <v>1</v>
      </c>
      <c r="G47" s="31">
        <v>600</v>
      </c>
      <c r="H47" s="31">
        <v>300</v>
      </c>
      <c r="I47" s="31">
        <v>300</v>
      </c>
    </row>
    <row r="48" spans="1:9" x14ac:dyDescent="0.25">
      <c r="A48" s="9">
        <v>1113</v>
      </c>
      <c r="B48" s="15" t="s">
        <v>134</v>
      </c>
      <c r="C48" s="30"/>
      <c r="D48" s="10" t="s">
        <v>135</v>
      </c>
      <c r="E48" s="11" t="s">
        <v>85</v>
      </c>
      <c r="F48" s="12">
        <v>2</v>
      </c>
      <c r="G48" s="31">
        <v>4998</v>
      </c>
      <c r="H48" s="31">
        <v>2499</v>
      </c>
      <c r="I48" s="31">
        <v>2499</v>
      </c>
    </row>
    <row r="49" spans="1:9" x14ac:dyDescent="0.25">
      <c r="A49" s="9">
        <v>1113</v>
      </c>
      <c r="B49" s="15" t="s">
        <v>136</v>
      </c>
      <c r="C49" s="30"/>
      <c r="D49" s="10">
        <v>111324927</v>
      </c>
      <c r="E49" s="11" t="s">
        <v>85</v>
      </c>
      <c r="F49" s="12">
        <v>3</v>
      </c>
      <c r="G49" s="31">
        <v>1200</v>
      </c>
      <c r="H49" s="31">
        <v>600</v>
      </c>
      <c r="I49" s="31">
        <v>600</v>
      </c>
    </row>
    <row r="50" spans="1:9" x14ac:dyDescent="0.25">
      <c r="A50" s="9">
        <v>1113</v>
      </c>
      <c r="B50" s="15" t="s">
        <v>137</v>
      </c>
      <c r="C50" s="30"/>
      <c r="D50" s="10">
        <v>111324942</v>
      </c>
      <c r="E50" s="11" t="s">
        <v>85</v>
      </c>
      <c r="F50" s="12">
        <v>1</v>
      </c>
      <c r="G50" s="31">
        <v>2800</v>
      </c>
      <c r="H50" s="31">
        <v>1400</v>
      </c>
      <c r="I50" s="31">
        <v>1400</v>
      </c>
    </row>
    <row r="51" spans="1:9" x14ac:dyDescent="0.25">
      <c r="A51" s="9">
        <v>1113</v>
      </c>
      <c r="B51" s="15" t="s">
        <v>138</v>
      </c>
      <c r="C51" s="30"/>
      <c r="D51" s="10">
        <v>111324942</v>
      </c>
      <c r="E51" s="11" t="s">
        <v>85</v>
      </c>
      <c r="F51" s="12">
        <v>1</v>
      </c>
      <c r="G51" s="31">
        <v>420</v>
      </c>
      <c r="H51" s="31">
        <v>210</v>
      </c>
      <c r="I51" s="31">
        <v>210</v>
      </c>
    </row>
    <row r="52" spans="1:9" x14ac:dyDescent="0.25">
      <c r="A52" s="9">
        <v>1113</v>
      </c>
      <c r="B52" s="15" t="s">
        <v>139</v>
      </c>
      <c r="C52" s="30"/>
      <c r="D52" s="10">
        <v>111324945</v>
      </c>
      <c r="E52" s="11" t="s">
        <v>85</v>
      </c>
      <c r="F52" s="12">
        <v>1</v>
      </c>
      <c r="G52" s="31">
        <v>2750</v>
      </c>
      <c r="H52" s="31">
        <v>1375</v>
      </c>
      <c r="I52" s="31">
        <v>1375</v>
      </c>
    </row>
    <row r="53" spans="1:9" x14ac:dyDescent="0.25">
      <c r="A53" s="9">
        <v>1113</v>
      </c>
      <c r="B53" s="15" t="s">
        <v>140</v>
      </c>
      <c r="C53" s="30"/>
      <c r="D53" s="10">
        <v>111324950</v>
      </c>
      <c r="E53" s="11" t="s">
        <v>85</v>
      </c>
      <c r="F53" s="12">
        <v>1</v>
      </c>
      <c r="G53" s="31">
        <v>5900</v>
      </c>
      <c r="H53" s="31">
        <v>2950</v>
      </c>
      <c r="I53" s="31">
        <v>2950</v>
      </c>
    </row>
    <row r="54" spans="1:9" x14ac:dyDescent="0.25">
      <c r="A54" s="9">
        <v>1113</v>
      </c>
      <c r="B54" s="15" t="s">
        <v>141</v>
      </c>
      <c r="C54" s="30"/>
      <c r="D54" s="10">
        <v>111324951</v>
      </c>
      <c r="E54" s="11" t="s">
        <v>85</v>
      </c>
      <c r="F54" s="12">
        <v>1</v>
      </c>
      <c r="G54" s="31">
        <v>3989</v>
      </c>
      <c r="H54" s="31">
        <v>1994.5</v>
      </c>
      <c r="I54" s="31">
        <v>1994.5</v>
      </c>
    </row>
    <row r="55" spans="1:9" x14ac:dyDescent="0.25">
      <c r="A55" s="9">
        <v>1113</v>
      </c>
      <c r="B55" s="15" t="s">
        <v>120</v>
      </c>
      <c r="C55" s="30"/>
      <c r="D55" s="10">
        <v>111324954</v>
      </c>
      <c r="E55" s="11" t="s">
        <v>85</v>
      </c>
      <c r="F55" s="12">
        <v>1</v>
      </c>
      <c r="G55" s="31">
        <v>1200</v>
      </c>
      <c r="H55" s="31">
        <v>600</v>
      </c>
      <c r="I55" s="31">
        <v>600</v>
      </c>
    </row>
    <row r="56" spans="1:9" x14ac:dyDescent="0.25">
      <c r="A56" s="9">
        <v>1113</v>
      </c>
      <c r="B56" s="15" t="s">
        <v>142</v>
      </c>
      <c r="C56" s="30"/>
      <c r="D56" s="10">
        <v>111324955</v>
      </c>
      <c r="E56" s="11" t="s">
        <v>85</v>
      </c>
      <c r="F56" s="12">
        <v>1</v>
      </c>
      <c r="G56" s="31">
        <v>1450</v>
      </c>
      <c r="H56" s="31">
        <v>725</v>
      </c>
      <c r="I56" s="31">
        <v>725</v>
      </c>
    </row>
    <row r="57" spans="1:9" x14ac:dyDescent="0.25">
      <c r="A57" s="9">
        <v>1113</v>
      </c>
      <c r="B57" s="15" t="s">
        <v>143</v>
      </c>
      <c r="C57" s="30"/>
      <c r="D57" s="10" t="s">
        <v>144</v>
      </c>
      <c r="E57" s="11" t="s">
        <v>85</v>
      </c>
      <c r="F57" s="12">
        <v>1</v>
      </c>
      <c r="G57" s="31">
        <v>7000</v>
      </c>
      <c r="H57" s="31">
        <v>3500</v>
      </c>
      <c r="I57" s="31">
        <v>3500</v>
      </c>
    </row>
    <row r="58" spans="1:9" x14ac:dyDescent="0.25">
      <c r="A58" s="9">
        <v>1113</v>
      </c>
      <c r="B58" s="15" t="s">
        <v>145</v>
      </c>
      <c r="C58" s="30"/>
      <c r="D58" s="10" t="s">
        <v>146</v>
      </c>
      <c r="E58" s="11" t="s">
        <v>85</v>
      </c>
      <c r="F58" s="12">
        <v>3</v>
      </c>
      <c r="G58" s="31">
        <v>26100</v>
      </c>
      <c r="H58" s="31">
        <v>13050</v>
      </c>
      <c r="I58" s="31">
        <v>13050</v>
      </c>
    </row>
    <row r="59" spans="1:9" x14ac:dyDescent="0.25">
      <c r="A59" s="9">
        <v>1113</v>
      </c>
      <c r="B59" s="15" t="s">
        <v>147</v>
      </c>
      <c r="C59" s="30"/>
      <c r="D59" s="10" t="s">
        <v>148</v>
      </c>
      <c r="E59" s="11" t="s">
        <v>85</v>
      </c>
      <c r="F59" s="12">
        <v>166</v>
      </c>
      <c r="G59" s="31">
        <v>29548</v>
      </c>
      <c r="H59" s="31">
        <v>14774</v>
      </c>
      <c r="I59" s="31">
        <v>14774</v>
      </c>
    </row>
    <row r="60" spans="1:9" x14ac:dyDescent="0.25">
      <c r="A60" s="9">
        <v>1113</v>
      </c>
      <c r="B60" s="15" t="s">
        <v>130</v>
      </c>
      <c r="C60" s="30"/>
      <c r="D60" s="10" t="s">
        <v>149</v>
      </c>
      <c r="E60" s="11" t="s">
        <v>85</v>
      </c>
      <c r="F60" s="12">
        <v>92</v>
      </c>
      <c r="G60" s="31">
        <v>16008</v>
      </c>
      <c r="H60" s="31">
        <v>8004</v>
      </c>
      <c r="I60" s="31">
        <v>8004</v>
      </c>
    </row>
    <row r="61" spans="1:9" x14ac:dyDescent="0.25">
      <c r="A61" s="9">
        <v>1113</v>
      </c>
      <c r="B61" s="15" t="s">
        <v>150</v>
      </c>
      <c r="C61" s="30"/>
      <c r="D61" s="10" t="s">
        <v>151</v>
      </c>
      <c r="E61" s="11" t="s">
        <v>85</v>
      </c>
      <c r="F61" s="12">
        <v>191</v>
      </c>
      <c r="G61" s="31">
        <v>37818</v>
      </c>
      <c r="H61" s="31">
        <v>18909</v>
      </c>
      <c r="I61" s="31">
        <v>18909</v>
      </c>
    </row>
    <row r="62" spans="1:9" x14ac:dyDescent="0.25">
      <c r="A62" s="9">
        <v>1113</v>
      </c>
      <c r="B62" s="15" t="s">
        <v>130</v>
      </c>
      <c r="C62" s="30"/>
      <c r="D62" s="10">
        <v>11133311489</v>
      </c>
      <c r="E62" s="11" t="s">
        <v>85</v>
      </c>
      <c r="F62" s="12">
        <v>84</v>
      </c>
      <c r="G62" s="31">
        <v>16296</v>
      </c>
      <c r="H62" s="31">
        <v>8148</v>
      </c>
      <c r="I62" s="31">
        <v>8148</v>
      </c>
    </row>
    <row r="63" spans="1:9" x14ac:dyDescent="0.25">
      <c r="A63" s="9">
        <v>1113</v>
      </c>
      <c r="B63" s="15" t="s">
        <v>152</v>
      </c>
      <c r="C63" s="30"/>
      <c r="D63" s="10" t="s">
        <v>153</v>
      </c>
      <c r="E63" s="11" t="s">
        <v>85</v>
      </c>
      <c r="F63" s="12">
        <v>1</v>
      </c>
      <c r="G63" s="31">
        <v>5000</v>
      </c>
      <c r="H63" s="31">
        <v>2500</v>
      </c>
      <c r="I63" s="31">
        <v>2500</v>
      </c>
    </row>
    <row r="64" spans="1:9" x14ac:dyDescent="0.25">
      <c r="A64" s="9">
        <v>1113</v>
      </c>
      <c r="B64" s="15" t="s">
        <v>147</v>
      </c>
      <c r="C64" s="30"/>
      <c r="D64" s="10" t="s">
        <v>154</v>
      </c>
      <c r="E64" s="11" t="s">
        <v>85</v>
      </c>
      <c r="F64" s="12">
        <v>56</v>
      </c>
      <c r="G64" s="31">
        <v>10528</v>
      </c>
      <c r="H64" s="31">
        <v>5264</v>
      </c>
      <c r="I64" s="31">
        <v>5264</v>
      </c>
    </row>
    <row r="65" spans="1:9" x14ac:dyDescent="0.25">
      <c r="A65" s="9">
        <v>1113</v>
      </c>
      <c r="B65" s="15" t="s">
        <v>130</v>
      </c>
      <c r="C65" s="30"/>
      <c r="D65" s="10" t="s">
        <v>155</v>
      </c>
      <c r="E65" s="11" t="s">
        <v>85</v>
      </c>
      <c r="F65" s="12">
        <v>28</v>
      </c>
      <c r="G65" s="31">
        <v>4984</v>
      </c>
      <c r="H65" s="31">
        <v>2492</v>
      </c>
      <c r="I65" s="31">
        <v>2492</v>
      </c>
    </row>
    <row r="66" spans="1:9" x14ac:dyDescent="0.25">
      <c r="A66" s="9">
        <v>1113</v>
      </c>
      <c r="B66" s="15" t="s">
        <v>130</v>
      </c>
      <c r="C66" s="30"/>
      <c r="D66" s="10">
        <v>11133311582</v>
      </c>
      <c r="E66" s="11" t="s">
        <v>85</v>
      </c>
      <c r="F66" s="12">
        <v>6</v>
      </c>
      <c r="G66" s="31">
        <v>888</v>
      </c>
      <c r="H66" s="31" t="s">
        <v>156</v>
      </c>
      <c r="I66" s="31">
        <v>444</v>
      </c>
    </row>
    <row r="67" spans="1:9" x14ac:dyDescent="0.25">
      <c r="A67" s="9">
        <v>1113</v>
      </c>
      <c r="B67" s="15" t="s">
        <v>143</v>
      </c>
      <c r="C67" s="30"/>
      <c r="D67" s="10" t="s">
        <v>157</v>
      </c>
      <c r="E67" s="11" t="s">
        <v>85</v>
      </c>
      <c r="F67" s="12">
        <v>1</v>
      </c>
      <c r="G67" s="31">
        <v>9800</v>
      </c>
      <c r="H67" s="31">
        <v>4900</v>
      </c>
      <c r="I67" s="31">
        <v>4900</v>
      </c>
    </row>
    <row r="68" spans="1:9" x14ac:dyDescent="0.25">
      <c r="A68" s="9">
        <v>1113</v>
      </c>
      <c r="B68" s="15" t="s">
        <v>158</v>
      </c>
      <c r="C68" s="30"/>
      <c r="D68" s="10"/>
      <c r="E68" s="11" t="s">
        <v>85</v>
      </c>
      <c r="F68" s="12">
        <v>3</v>
      </c>
      <c r="G68" s="31">
        <v>5640</v>
      </c>
      <c r="H68" s="31">
        <v>2820</v>
      </c>
      <c r="I68" s="31">
        <v>2820</v>
      </c>
    </row>
    <row r="69" spans="1:9" x14ac:dyDescent="0.25">
      <c r="A69" s="42" t="s">
        <v>11</v>
      </c>
      <c r="B69" s="42"/>
      <c r="C69" s="42"/>
      <c r="D69" s="29"/>
      <c r="E69" s="29"/>
      <c r="F69" s="29"/>
      <c r="G69" s="33">
        <f>SUM(G47:G68)</f>
        <v>194917</v>
      </c>
      <c r="H69" s="33">
        <f t="shared" ref="H69:I69" si="6">SUM(H47:H68)</f>
        <v>97014.5</v>
      </c>
      <c r="I69" s="33">
        <f t="shared" si="6"/>
        <v>97458.5</v>
      </c>
    </row>
    <row r="70" spans="1:9" x14ac:dyDescent="0.25">
      <c r="A70" s="42" t="s">
        <v>14</v>
      </c>
      <c r="B70" s="42"/>
      <c r="C70" s="42"/>
      <c r="D70" s="42"/>
      <c r="E70" s="42"/>
      <c r="F70" s="42"/>
      <c r="G70" s="42"/>
      <c r="H70" s="42"/>
      <c r="I70" s="42"/>
    </row>
    <row r="71" spans="1:9" x14ac:dyDescent="0.25">
      <c r="A71" s="9">
        <v>1013</v>
      </c>
      <c r="B71" s="15" t="s">
        <v>25</v>
      </c>
      <c r="C71" s="9"/>
      <c r="D71" s="9">
        <v>10133015</v>
      </c>
      <c r="E71" s="9" t="s">
        <v>85</v>
      </c>
      <c r="F71" s="9">
        <v>1</v>
      </c>
      <c r="G71" s="31">
        <v>251</v>
      </c>
      <c r="H71" s="31">
        <v>150</v>
      </c>
      <c r="I71" s="31">
        <v>101</v>
      </c>
    </row>
    <row r="72" spans="1:9" x14ac:dyDescent="0.25">
      <c r="A72" s="9">
        <v>1013</v>
      </c>
      <c r="B72" s="15" t="s">
        <v>26</v>
      </c>
      <c r="C72" s="9"/>
      <c r="D72" s="9">
        <v>10133016</v>
      </c>
      <c r="E72" s="9" t="s">
        <v>85</v>
      </c>
      <c r="F72" s="9">
        <v>1</v>
      </c>
      <c r="G72" s="31">
        <v>750</v>
      </c>
      <c r="H72" s="31">
        <v>750</v>
      </c>
      <c r="I72" s="31">
        <v>0</v>
      </c>
    </row>
    <row r="73" spans="1:9" x14ac:dyDescent="0.25">
      <c r="A73" s="9">
        <v>1013</v>
      </c>
      <c r="B73" s="15" t="s">
        <v>27</v>
      </c>
      <c r="C73" s="9"/>
      <c r="D73" s="9">
        <v>10133017</v>
      </c>
      <c r="E73" s="9" t="s">
        <v>85</v>
      </c>
      <c r="F73" s="9">
        <v>1</v>
      </c>
      <c r="G73" s="31">
        <v>778</v>
      </c>
      <c r="H73" s="31">
        <v>682</v>
      </c>
      <c r="I73" s="31">
        <v>96</v>
      </c>
    </row>
    <row r="74" spans="1:9" x14ac:dyDescent="0.25">
      <c r="A74" s="42" t="s">
        <v>11</v>
      </c>
      <c r="B74" s="42"/>
      <c r="C74" s="42"/>
      <c r="D74" s="9"/>
      <c r="E74" s="9"/>
      <c r="F74" s="9"/>
      <c r="G74" s="33">
        <f>SUM(G71:G73)</f>
        <v>1779</v>
      </c>
      <c r="H74" s="33">
        <f t="shared" ref="H74:I74" si="7">SUM(H71:H73)</f>
        <v>1582</v>
      </c>
      <c r="I74" s="33">
        <f t="shared" si="7"/>
        <v>197</v>
      </c>
    </row>
    <row r="75" spans="1:9" x14ac:dyDescent="0.25">
      <c r="A75" s="9">
        <v>1016</v>
      </c>
      <c r="B75" s="15" t="s">
        <v>28</v>
      </c>
      <c r="C75" s="9">
        <v>2019</v>
      </c>
      <c r="D75" s="9">
        <v>10163010</v>
      </c>
      <c r="E75" s="9" t="s">
        <v>85</v>
      </c>
      <c r="F75" s="9">
        <v>1</v>
      </c>
      <c r="G75" s="31">
        <v>13800</v>
      </c>
      <c r="H75" s="31">
        <v>4140</v>
      </c>
      <c r="I75" s="31">
        <v>9660</v>
      </c>
    </row>
    <row r="76" spans="1:9" x14ac:dyDescent="0.25">
      <c r="A76" s="49" t="s">
        <v>11</v>
      </c>
      <c r="B76" s="49"/>
      <c r="C76" s="49"/>
      <c r="D76" s="9"/>
      <c r="E76" s="9"/>
      <c r="F76" s="9"/>
      <c r="G76" s="33">
        <f>SUM(G75)</f>
        <v>13800</v>
      </c>
      <c r="H76" s="33">
        <f t="shared" ref="H76:I76" si="8">SUM(H75)</f>
        <v>4140</v>
      </c>
      <c r="I76" s="33">
        <f t="shared" si="8"/>
        <v>9660</v>
      </c>
    </row>
    <row r="77" spans="1:9" x14ac:dyDescent="0.25">
      <c r="A77" s="9">
        <v>1019</v>
      </c>
      <c r="B77" s="16" t="s">
        <v>29</v>
      </c>
      <c r="C77" s="31"/>
      <c r="D77" s="31"/>
      <c r="E77" s="31" t="s">
        <v>85</v>
      </c>
      <c r="F77" s="9">
        <v>1</v>
      </c>
      <c r="G77" s="31">
        <v>40998</v>
      </c>
      <c r="H77" s="31">
        <v>19659</v>
      </c>
      <c r="I77" s="31">
        <v>21339</v>
      </c>
    </row>
    <row r="78" spans="1:9" x14ac:dyDescent="0.25">
      <c r="A78" s="49" t="s">
        <v>11</v>
      </c>
      <c r="B78" s="49"/>
      <c r="C78" s="49"/>
      <c r="D78" s="31"/>
      <c r="E78" s="31"/>
      <c r="F78" s="9"/>
      <c r="G78" s="33">
        <f>SUM(G77)</f>
        <v>40998</v>
      </c>
      <c r="H78" s="33">
        <f t="shared" ref="H78:I78" si="9">SUM(H77)</f>
        <v>19659</v>
      </c>
      <c r="I78" s="33">
        <f t="shared" si="9"/>
        <v>21339</v>
      </c>
    </row>
    <row r="79" spans="1:9" x14ac:dyDescent="0.25">
      <c r="A79" s="9">
        <v>1113</v>
      </c>
      <c r="B79" s="16" t="s">
        <v>30</v>
      </c>
      <c r="C79" s="31"/>
      <c r="D79" s="31"/>
      <c r="E79" s="31" t="s">
        <v>85</v>
      </c>
      <c r="F79" s="9">
        <v>1</v>
      </c>
      <c r="G79" s="31">
        <v>3150</v>
      </c>
      <c r="H79" s="31">
        <v>1575</v>
      </c>
      <c r="I79" s="31">
        <v>1575</v>
      </c>
    </row>
    <row r="80" spans="1:9" x14ac:dyDescent="0.25">
      <c r="A80" s="49" t="s">
        <v>11</v>
      </c>
      <c r="B80" s="49"/>
      <c r="C80" s="49"/>
      <c r="D80" s="31"/>
      <c r="E80" s="31"/>
      <c r="F80" s="9"/>
      <c r="G80" s="33">
        <f>SUM(G79)</f>
        <v>3150</v>
      </c>
      <c r="H80" s="33">
        <f t="shared" ref="H80:I80" si="10">SUM(H79)</f>
        <v>1575</v>
      </c>
      <c r="I80" s="33">
        <f t="shared" si="10"/>
        <v>1575</v>
      </c>
    </row>
    <row r="81" spans="1:9" x14ac:dyDescent="0.25">
      <c r="A81" s="9">
        <v>1812</v>
      </c>
      <c r="B81" s="16" t="s">
        <v>31</v>
      </c>
      <c r="C81" s="31"/>
      <c r="D81" s="31"/>
      <c r="E81" s="31" t="s">
        <v>85</v>
      </c>
      <c r="F81" s="9">
        <v>1</v>
      </c>
      <c r="G81" s="31">
        <v>1120</v>
      </c>
      <c r="H81" s="31">
        <v>0</v>
      </c>
      <c r="I81" s="31">
        <f>G81</f>
        <v>1120</v>
      </c>
    </row>
    <row r="82" spans="1:9" x14ac:dyDescent="0.25">
      <c r="A82" s="9">
        <v>1812</v>
      </c>
      <c r="B82" s="16" t="s">
        <v>32</v>
      </c>
      <c r="C82" s="31"/>
      <c r="D82" s="31"/>
      <c r="E82" s="31" t="s">
        <v>85</v>
      </c>
      <c r="F82" s="9">
        <v>2</v>
      </c>
      <c r="G82" s="31">
        <v>3000</v>
      </c>
      <c r="H82" s="31">
        <v>0</v>
      </c>
      <c r="I82" s="31">
        <f t="shared" ref="I82:I85" si="11">G82</f>
        <v>3000</v>
      </c>
    </row>
    <row r="83" spans="1:9" x14ac:dyDescent="0.25">
      <c r="A83" s="9">
        <v>1812</v>
      </c>
      <c r="B83" s="16" t="s">
        <v>33</v>
      </c>
      <c r="C83" s="31"/>
      <c r="D83" s="31"/>
      <c r="E83" s="31" t="s">
        <v>8</v>
      </c>
      <c r="F83" s="9">
        <v>44328</v>
      </c>
      <c r="G83" s="31">
        <v>3650</v>
      </c>
      <c r="H83" s="31">
        <v>0</v>
      </c>
      <c r="I83" s="31">
        <f t="shared" si="11"/>
        <v>3650</v>
      </c>
    </row>
    <row r="84" spans="1:9" x14ac:dyDescent="0.25">
      <c r="A84" s="9">
        <v>1812</v>
      </c>
      <c r="B84" s="16" t="s">
        <v>119</v>
      </c>
      <c r="C84" s="31"/>
      <c r="D84" s="31"/>
      <c r="E84" s="31" t="s">
        <v>85</v>
      </c>
      <c r="F84" s="9">
        <v>1</v>
      </c>
      <c r="G84" s="31">
        <v>2200</v>
      </c>
      <c r="H84" s="31">
        <v>0</v>
      </c>
      <c r="I84" s="31">
        <f t="shared" si="11"/>
        <v>2200</v>
      </c>
    </row>
    <row r="85" spans="1:9" x14ac:dyDescent="0.25">
      <c r="A85" s="9">
        <v>1812</v>
      </c>
      <c r="B85" s="16" t="s">
        <v>34</v>
      </c>
      <c r="C85" s="31"/>
      <c r="D85" s="31"/>
      <c r="E85" s="31" t="s">
        <v>85</v>
      </c>
      <c r="F85" s="9">
        <v>1</v>
      </c>
      <c r="G85" s="31">
        <v>2125</v>
      </c>
      <c r="H85" s="31">
        <v>0</v>
      </c>
      <c r="I85" s="31">
        <f t="shared" si="11"/>
        <v>2125</v>
      </c>
    </row>
    <row r="86" spans="1:9" x14ac:dyDescent="0.25">
      <c r="A86" s="42" t="s">
        <v>11</v>
      </c>
      <c r="B86" s="42"/>
      <c r="C86" s="42"/>
      <c r="D86" s="29"/>
      <c r="E86" s="29"/>
      <c r="F86" s="29"/>
      <c r="G86" s="33">
        <f>SUM(G81:G85)</f>
        <v>12095</v>
      </c>
      <c r="H86" s="33">
        <f t="shared" ref="H86:I86" si="12">SUM(H81:H85)</f>
        <v>0</v>
      </c>
      <c r="I86" s="33">
        <f t="shared" si="12"/>
        <v>12095</v>
      </c>
    </row>
    <row r="87" spans="1:9" x14ac:dyDescent="0.25">
      <c r="A87" s="42" t="s">
        <v>15</v>
      </c>
      <c r="B87" s="42"/>
      <c r="C87" s="42"/>
      <c r="D87" s="42"/>
      <c r="E87" s="42"/>
      <c r="F87" s="42"/>
      <c r="G87" s="42"/>
      <c r="H87" s="42"/>
      <c r="I87" s="42"/>
    </row>
    <row r="88" spans="1:9" ht="31.5" x14ac:dyDescent="0.25">
      <c r="A88" s="30">
        <v>1013</v>
      </c>
      <c r="B88" s="14" t="s">
        <v>77</v>
      </c>
      <c r="C88" s="20"/>
      <c r="D88" s="20"/>
      <c r="E88" s="30" t="s">
        <v>85</v>
      </c>
      <c r="F88" s="20">
        <v>1</v>
      </c>
      <c r="G88" s="31">
        <v>4738</v>
      </c>
      <c r="H88" s="31">
        <v>3554.45</v>
      </c>
      <c r="I88" s="31">
        <v>1183.55</v>
      </c>
    </row>
    <row r="89" spans="1:9" x14ac:dyDescent="0.25">
      <c r="A89" s="30">
        <v>1013</v>
      </c>
      <c r="B89" s="14" t="s">
        <v>78</v>
      </c>
      <c r="C89" s="20"/>
      <c r="D89" s="20"/>
      <c r="E89" s="30" t="s">
        <v>85</v>
      </c>
      <c r="F89" s="20">
        <v>1</v>
      </c>
      <c r="G89" s="31">
        <v>1266</v>
      </c>
      <c r="H89" s="31">
        <v>877.45</v>
      </c>
      <c r="I89" s="31">
        <v>388.55</v>
      </c>
    </row>
    <row r="90" spans="1:9" x14ac:dyDescent="0.25">
      <c r="A90" s="30">
        <v>1013</v>
      </c>
      <c r="B90" s="14" t="s">
        <v>79</v>
      </c>
      <c r="C90" s="20"/>
      <c r="D90" s="20"/>
      <c r="E90" s="30" t="s">
        <v>85</v>
      </c>
      <c r="F90" s="20">
        <v>1</v>
      </c>
      <c r="G90" s="31">
        <v>440</v>
      </c>
      <c r="H90" s="31">
        <v>330.09</v>
      </c>
      <c r="I90" s="31">
        <v>1019.91</v>
      </c>
    </row>
    <row r="91" spans="1:9" x14ac:dyDescent="0.25">
      <c r="A91" s="30">
        <v>1013</v>
      </c>
      <c r="B91" s="14" t="s">
        <v>80</v>
      </c>
      <c r="C91" s="20"/>
      <c r="D91" s="20"/>
      <c r="E91" s="30" t="s">
        <v>85</v>
      </c>
      <c r="F91" s="20">
        <v>1</v>
      </c>
      <c r="G91" s="31">
        <v>570</v>
      </c>
      <c r="H91" s="31">
        <v>395.5</v>
      </c>
      <c r="I91" s="31">
        <v>174.5</v>
      </c>
    </row>
    <row r="92" spans="1:9" ht="31.5" x14ac:dyDescent="0.25">
      <c r="A92" s="30">
        <v>1013</v>
      </c>
      <c r="B92" s="14" t="s">
        <v>81</v>
      </c>
      <c r="C92" s="20"/>
      <c r="D92" s="20"/>
      <c r="E92" s="30" t="s">
        <v>85</v>
      </c>
      <c r="F92" s="20">
        <v>1</v>
      </c>
      <c r="G92" s="31">
        <v>5979</v>
      </c>
      <c r="H92" s="31">
        <v>4454.7</v>
      </c>
      <c r="I92" s="31">
        <v>1524.3</v>
      </c>
    </row>
    <row r="93" spans="1:9" x14ac:dyDescent="0.25">
      <c r="A93" s="30">
        <v>1013</v>
      </c>
      <c r="B93" s="14" t="s">
        <v>82</v>
      </c>
      <c r="C93" s="20"/>
      <c r="D93" s="20"/>
      <c r="E93" s="30" t="s">
        <v>85</v>
      </c>
      <c r="F93" s="20">
        <v>1</v>
      </c>
      <c r="G93" s="31">
        <v>0</v>
      </c>
      <c r="H93" s="31">
        <v>0</v>
      </c>
      <c r="I93" s="31">
        <v>0</v>
      </c>
    </row>
    <row r="94" spans="1:9" x14ac:dyDescent="0.25">
      <c r="A94" s="30">
        <v>1013</v>
      </c>
      <c r="B94" s="14" t="s">
        <v>83</v>
      </c>
      <c r="C94" s="20"/>
      <c r="D94" s="20"/>
      <c r="E94" s="30" t="s">
        <v>85</v>
      </c>
      <c r="F94" s="20">
        <v>1</v>
      </c>
      <c r="G94" s="31">
        <v>0</v>
      </c>
      <c r="H94" s="31">
        <v>0</v>
      </c>
      <c r="I94" s="31">
        <v>0</v>
      </c>
    </row>
    <row r="95" spans="1:9" x14ac:dyDescent="0.25">
      <c r="A95" s="30">
        <v>1013</v>
      </c>
      <c r="B95" s="14" t="s">
        <v>84</v>
      </c>
      <c r="C95" s="20"/>
      <c r="D95" s="20"/>
      <c r="E95" s="30" t="s">
        <v>85</v>
      </c>
      <c r="F95" s="20">
        <v>1</v>
      </c>
      <c r="G95" s="31">
        <v>8355</v>
      </c>
      <c r="H95" s="31">
        <v>2366.75</v>
      </c>
      <c r="I95" s="31">
        <v>5988.25</v>
      </c>
    </row>
    <row r="96" spans="1:9" x14ac:dyDescent="0.25">
      <c r="A96" s="30">
        <v>1013</v>
      </c>
      <c r="B96" s="14" t="s">
        <v>84</v>
      </c>
      <c r="C96" s="20"/>
      <c r="D96" s="20"/>
      <c r="E96" s="30" t="s">
        <v>85</v>
      </c>
      <c r="F96" s="20">
        <v>1</v>
      </c>
      <c r="G96" s="31">
        <v>8355</v>
      </c>
      <c r="H96" s="31">
        <v>2331.75</v>
      </c>
      <c r="I96" s="31">
        <v>6023.25</v>
      </c>
    </row>
    <row r="97" spans="1:9" x14ac:dyDescent="0.25">
      <c r="A97" s="42" t="s">
        <v>11</v>
      </c>
      <c r="B97" s="42"/>
      <c r="C97" s="42"/>
      <c r="D97" s="29"/>
      <c r="E97" s="29"/>
      <c r="F97" s="29"/>
      <c r="G97" s="33">
        <f>SUM(G88:G96)</f>
        <v>29703</v>
      </c>
      <c r="H97" s="33">
        <f t="shared" ref="H97:I97" si="13">SUM(H88:H96)</f>
        <v>14310.689999999999</v>
      </c>
      <c r="I97" s="33">
        <f t="shared" si="13"/>
        <v>16302.31</v>
      </c>
    </row>
    <row r="98" spans="1:9" x14ac:dyDescent="0.25">
      <c r="A98" s="30">
        <v>1015</v>
      </c>
      <c r="B98" s="14" t="s">
        <v>159</v>
      </c>
      <c r="C98" s="20"/>
      <c r="D98" s="9">
        <v>10540003</v>
      </c>
      <c r="E98" s="34" t="s">
        <v>85</v>
      </c>
      <c r="F98" s="20">
        <v>1</v>
      </c>
      <c r="G98" s="31">
        <v>38880</v>
      </c>
      <c r="H98" s="31">
        <v>38880</v>
      </c>
      <c r="I98" s="31">
        <v>0</v>
      </c>
    </row>
    <row r="99" spans="1:9" x14ac:dyDescent="0.25">
      <c r="A99" s="42" t="s">
        <v>11</v>
      </c>
      <c r="B99" s="42"/>
      <c r="C99" s="42"/>
      <c r="D99" s="29"/>
      <c r="E99" s="29"/>
      <c r="F99" s="29"/>
      <c r="G99" s="33">
        <f>SUM(G98)</f>
        <v>38880</v>
      </c>
      <c r="H99" s="33">
        <f t="shared" ref="H99:I99" si="14">SUM(H98)</f>
        <v>38880</v>
      </c>
      <c r="I99" s="33">
        <f t="shared" si="14"/>
        <v>0</v>
      </c>
    </row>
    <row r="100" spans="1:9" x14ac:dyDescent="0.25">
      <c r="A100" s="30">
        <v>1113</v>
      </c>
      <c r="B100" s="14" t="s">
        <v>86</v>
      </c>
      <c r="C100" s="20"/>
      <c r="D100" s="20"/>
      <c r="E100" s="30" t="s">
        <v>85</v>
      </c>
      <c r="F100" s="20">
        <v>25</v>
      </c>
      <c r="G100" s="31">
        <v>8125</v>
      </c>
      <c r="H100" s="31">
        <v>4062.5</v>
      </c>
      <c r="I100" s="31">
        <v>4062.5</v>
      </c>
    </row>
    <row r="101" spans="1:9" x14ac:dyDescent="0.25">
      <c r="A101" s="30">
        <v>1113</v>
      </c>
      <c r="B101" s="14" t="s">
        <v>95</v>
      </c>
      <c r="C101" s="20"/>
      <c r="D101" s="20"/>
      <c r="E101" s="30" t="s">
        <v>85</v>
      </c>
      <c r="F101" s="20">
        <v>2</v>
      </c>
      <c r="G101" s="31">
        <v>1900</v>
      </c>
      <c r="H101" s="31">
        <v>950</v>
      </c>
      <c r="I101" s="31">
        <v>950</v>
      </c>
    </row>
    <row r="102" spans="1:9" x14ac:dyDescent="0.25">
      <c r="A102" s="30">
        <v>1113</v>
      </c>
      <c r="B102" s="14" t="s">
        <v>96</v>
      </c>
      <c r="C102" s="20"/>
      <c r="D102" s="20"/>
      <c r="E102" s="30" t="s">
        <v>85</v>
      </c>
      <c r="F102" s="20">
        <v>2</v>
      </c>
      <c r="G102" s="31">
        <v>290</v>
      </c>
      <c r="H102" s="31">
        <v>145</v>
      </c>
      <c r="I102" s="31">
        <v>145</v>
      </c>
    </row>
    <row r="103" spans="1:9" x14ac:dyDescent="0.25">
      <c r="A103" s="30">
        <v>1113</v>
      </c>
      <c r="B103" s="14" t="s">
        <v>86</v>
      </c>
      <c r="C103" s="20"/>
      <c r="D103" s="20"/>
      <c r="E103" s="30" t="s">
        <v>85</v>
      </c>
      <c r="F103" s="20">
        <v>22</v>
      </c>
      <c r="G103" s="31">
        <v>7150</v>
      </c>
      <c r="H103" s="31">
        <v>3575</v>
      </c>
      <c r="I103" s="31">
        <v>3575</v>
      </c>
    </row>
    <row r="104" spans="1:9" x14ac:dyDescent="0.25">
      <c r="A104" s="30">
        <v>1113</v>
      </c>
      <c r="B104" s="14" t="s">
        <v>97</v>
      </c>
      <c r="C104" s="20"/>
      <c r="D104" s="20"/>
      <c r="E104" s="30" t="s">
        <v>85</v>
      </c>
      <c r="F104" s="20">
        <v>2</v>
      </c>
      <c r="G104" s="31">
        <v>1900</v>
      </c>
      <c r="H104" s="31">
        <v>950</v>
      </c>
      <c r="I104" s="31">
        <v>950</v>
      </c>
    </row>
    <row r="105" spans="1:9" x14ac:dyDescent="0.25">
      <c r="A105" s="30">
        <v>1113</v>
      </c>
      <c r="B105" s="14" t="s">
        <v>96</v>
      </c>
      <c r="C105" s="20"/>
      <c r="D105" s="20"/>
      <c r="E105" s="30" t="s">
        <v>85</v>
      </c>
      <c r="F105" s="20">
        <v>2</v>
      </c>
      <c r="G105" s="31">
        <v>290</v>
      </c>
      <c r="H105" s="31">
        <v>145</v>
      </c>
      <c r="I105" s="31">
        <v>145</v>
      </c>
    </row>
    <row r="106" spans="1:9" x14ac:dyDescent="0.25">
      <c r="A106" s="30">
        <v>1113</v>
      </c>
      <c r="B106" s="14" t="s">
        <v>87</v>
      </c>
      <c r="C106" s="20"/>
      <c r="D106" s="20"/>
      <c r="E106" s="30" t="s">
        <v>85</v>
      </c>
      <c r="F106" s="20">
        <v>1</v>
      </c>
      <c r="G106" s="31">
        <v>1172</v>
      </c>
      <c r="H106" s="31">
        <v>586</v>
      </c>
      <c r="I106" s="31">
        <v>586</v>
      </c>
    </row>
    <row r="107" spans="1:9" x14ac:dyDescent="0.25">
      <c r="A107" s="30">
        <v>1113</v>
      </c>
      <c r="B107" s="14" t="s">
        <v>88</v>
      </c>
      <c r="C107" s="20"/>
      <c r="D107" s="20"/>
      <c r="E107" s="30" t="s">
        <v>85</v>
      </c>
      <c r="F107" s="20">
        <v>126</v>
      </c>
      <c r="G107" s="31">
        <v>19404</v>
      </c>
      <c r="H107" s="31">
        <v>9702</v>
      </c>
      <c r="I107" s="31">
        <v>9702</v>
      </c>
    </row>
    <row r="108" spans="1:9" ht="31.5" x14ac:dyDescent="0.25">
      <c r="A108" s="30">
        <v>1113</v>
      </c>
      <c r="B108" s="14" t="s">
        <v>89</v>
      </c>
      <c r="C108" s="20"/>
      <c r="D108" s="20"/>
      <c r="E108" s="30" t="s">
        <v>85</v>
      </c>
      <c r="F108" s="20">
        <v>66</v>
      </c>
      <c r="G108" s="31">
        <v>101428</v>
      </c>
      <c r="H108" s="31">
        <v>5214</v>
      </c>
      <c r="I108" s="31">
        <v>5214</v>
      </c>
    </row>
    <row r="109" spans="1:9" x14ac:dyDescent="0.25">
      <c r="A109" s="30">
        <v>1113</v>
      </c>
      <c r="B109" s="14" t="s">
        <v>90</v>
      </c>
      <c r="C109" s="20"/>
      <c r="D109" s="20"/>
      <c r="E109" s="30" t="s">
        <v>85</v>
      </c>
      <c r="F109" s="20">
        <v>326</v>
      </c>
      <c r="G109" s="31">
        <v>50204</v>
      </c>
      <c r="H109" s="31">
        <v>25102</v>
      </c>
      <c r="I109" s="31">
        <v>25102</v>
      </c>
    </row>
    <row r="110" spans="1:9" ht="31.5" x14ac:dyDescent="0.25">
      <c r="A110" s="30">
        <v>1113</v>
      </c>
      <c r="B110" s="14" t="s">
        <v>91</v>
      </c>
      <c r="C110" s="20"/>
      <c r="D110" s="20"/>
      <c r="E110" s="30" t="s">
        <v>85</v>
      </c>
      <c r="F110" s="20">
        <v>166</v>
      </c>
      <c r="G110" s="31">
        <v>26228</v>
      </c>
      <c r="H110" s="31">
        <v>131114</v>
      </c>
      <c r="I110" s="31">
        <v>131114</v>
      </c>
    </row>
    <row r="111" spans="1:9" x14ac:dyDescent="0.25">
      <c r="A111" s="30">
        <v>1113</v>
      </c>
      <c r="B111" s="14" t="s">
        <v>92</v>
      </c>
      <c r="C111" s="20"/>
      <c r="D111" s="20"/>
      <c r="E111" s="30" t="s">
        <v>85</v>
      </c>
      <c r="F111" s="20">
        <v>20</v>
      </c>
      <c r="G111" s="31">
        <v>3080</v>
      </c>
      <c r="H111" s="31">
        <v>1540</v>
      </c>
      <c r="I111" s="31">
        <v>1540</v>
      </c>
    </row>
    <row r="112" spans="1:9" ht="31.5" x14ac:dyDescent="0.25">
      <c r="A112" s="30">
        <v>1113</v>
      </c>
      <c r="B112" s="14" t="s">
        <v>93</v>
      </c>
      <c r="C112" s="20"/>
      <c r="D112" s="20"/>
      <c r="E112" s="30" t="s">
        <v>85</v>
      </c>
      <c r="F112" s="20">
        <v>21</v>
      </c>
      <c r="G112" s="31">
        <v>2583</v>
      </c>
      <c r="H112" s="31">
        <v>1291.5</v>
      </c>
      <c r="I112" s="31">
        <v>1291.5</v>
      </c>
    </row>
    <row r="113" spans="1:9" x14ac:dyDescent="0.25">
      <c r="A113" s="30">
        <v>1113</v>
      </c>
      <c r="B113" s="14" t="s">
        <v>94</v>
      </c>
      <c r="C113" s="20"/>
      <c r="D113" s="20"/>
      <c r="E113" s="34" t="s">
        <v>85</v>
      </c>
      <c r="F113" s="20">
        <v>1</v>
      </c>
      <c r="G113" s="31">
        <v>2500</v>
      </c>
      <c r="H113" s="31">
        <v>1250</v>
      </c>
      <c r="I113" s="31">
        <v>1250</v>
      </c>
    </row>
    <row r="114" spans="1:9" x14ac:dyDescent="0.25">
      <c r="A114" s="42" t="s">
        <v>11</v>
      </c>
      <c r="B114" s="42"/>
      <c r="C114" s="42"/>
      <c r="D114" s="29"/>
      <c r="E114" s="29"/>
      <c r="F114" s="29"/>
      <c r="G114" s="33">
        <f>SUM(G100:G113)</f>
        <v>226254</v>
      </c>
      <c r="H114" s="33">
        <f t="shared" ref="H114:I114" si="15">SUM(H100:H113)</f>
        <v>185627</v>
      </c>
      <c r="I114" s="33">
        <f t="shared" si="15"/>
        <v>185627</v>
      </c>
    </row>
    <row r="115" spans="1:9" x14ac:dyDescent="0.25">
      <c r="A115" s="42" t="s">
        <v>16</v>
      </c>
      <c r="B115" s="42"/>
      <c r="C115" s="42"/>
      <c r="D115" s="42"/>
      <c r="E115" s="42"/>
      <c r="F115" s="42"/>
      <c r="G115" s="42"/>
      <c r="H115" s="42"/>
      <c r="I115" s="42"/>
    </row>
    <row r="116" spans="1:9" x14ac:dyDescent="0.25">
      <c r="A116" s="30">
        <v>1013</v>
      </c>
      <c r="B116" s="32" t="s">
        <v>39</v>
      </c>
      <c r="C116" s="30">
        <v>1965</v>
      </c>
      <c r="D116" s="30">
        <v>1013100003</v>
      </c>
      <c r="E116" s="30" t="s">
        <v>85</v>
      </c>
      <c r="F116" s="30">
        <v>1</v>
      </c>
      <c r="G116" s="31">
        <v>433</v>
      </c>
      <c r="H116" s="31">
        <v>402</v>
      </c>
      <c r="I116" s="31">
        <v>31</v>
      </c>
    </row>
    <row r="117" spans="1:9" x14ac:dyDescent="0.25">
      <c r="A117" s="50">
        <v>1013</v>
      </c>
      <c r="B117" s="53" t="s">
        <v>40</v>
      </c>
      <c r="C117" s="50">
        <v>2015</v>
      </c>
      <c r="D117" s="50">
        <v>1013100013</v>
      </c>
      <c r="E117" s="50" t="s">
        <v>85</v>
      </c>
      <c r="F117" s="50">
        <v>106</v>
      </c>
      <c r="G117" s="51">
        <v>15404</v>
      </c>
      <c r="H117" s="51">
        <v>3291</v>
      </c>
      <c r="I117" s="51">
        <v>13033</v>
      </c>
    </row>
    <row r="118" spans="1:9" ht="24" customHeight="1" x14ac:dyDescent="0.25">
      <c r="A118" s="50"/>
      <c r="B118" s="53"/>
      <c r="C118" s="50"/>
      <c r="D118" s="50"/>
      <c r="E118" s="50"/>
      <c r="F118" s="50"/>
      <c r="G118" s="51"/>
      <c r="H118" s="51"/>
      <c r="I118" s="51"/>
    </row>
    <row r="119" spans="1:9" ht="31.5" x14ac:dyDescent="0.25">
      <c r="A119" s="30">
        <v>1013</v>
      </c>
      <c r="B119" s="32" t="s">
        <v>41</v>
      </c>
      <c r="C119" s="30">
        <v>2015</v>
      </c>
      <c r="D119" s="30">
        <v>1013100014</v>
      </c>
      <c r="E119" s="30" t="s">
        <v>85</v>
      </c>
      <c r="F119" s="30">
        <v>56</v>
      </c>
      <c r="G119" s="31">
        <v>8848</v>
      </c>
      <c r="H119" s="31">
        <v>1784</v>
      </c>
      <c r="I119" s="31">
        <v>7063</v>
      </c>
    </row>
    <row r="120" spans="1:9" ht="31.5" x14ac:dyDescent="0.25">
      <c r="A120" s="30">
        <v>1013</v>
      </c>
      <c r="B120" s="32" t="s">
        <v>42</v>
      </c>
      <c r="C120" s="30">
        <v>2015</v>
      </c>
      <c r="D120" s="30">
        <v>1013100015</v>
      </c>
      <c r="E120" s="30" t="s">
        <v>85</v>
      </c>
      <c r="F120" s="30">
        <v>159</v>
      </c>
      <c r="G120" s="31">
        <v>24486</v>
      </c>
      <c r="H120" s="31">
        <v>4897</v>
      </c>
      <c r="I120" s="31">
        <v>19589</v>
      </c>
    </row>
    <row r="121" spans="1:9" ht="31.5" x14ac:dyDescent="0.25">
      <c r="A121" s="30">
        <v>1013</v>
      </c>
      <c r="B121" s="32" t="s">
        <v>43</v>
      </c>
      <c r="C121" s="30">
        <v>2015</v>
      </c>
      <c r="D121" s="30">
        <v>1013100016</v>
      </c>
      <c r="E121" s="30" t="s">
        <v>85</v>
      </c>
      <c r="F121" s="30">
        <v>56</v>
      </c>
      <c r="G121" s="31">
        <v>8848</v>
      </c>
      <c r="H121" s="31">
        <v>1784</v>
      </c>
      <c r="I121" s="31">
        <v>7064</v>
      </c>
    </row>
    <row r="122" spans="1:9" ht="31.5" x14ac:dyDescent="0.25">
      <c r="A122" s="30">
        <v>1013</v>
      </c>
      <c r="B122" s="32" t="s">
        <v>44</v>
      </c>
      <c r="C122" s="30">
        <v>2015</v>
      </c>
      <c r="D122" s="30">
        <v>1013100017</v>
      </c>
      <c r="E122" s="30" t="s">
        <v>85</v>
      </c>
      <c r="F122" s="30">
        <v>56</v>
      </c>
      <c r="G122" s="31">
        <v>7952</v>
      </c>
      <c r="H122" s="31">
        <v>1603</v>
      </c>
      <c r="I122" s="31">
        <v>6349</v>
      </c>
    </row>
    <row r="123" spans="1:9" x14ac:dyDescent="0.25">
      <c r="A123" s="42" t="s">
        <v>11</v>
      </c>
      <c r="B123" s="42"/>
      <c r="C123" s="42"/>
      <c r="D123" s="29"/>
      <c r="E123" s="29"/>
      <c r="F123" s="29"/>
      <c r="G123" s="33">
        <f>SUM(G116:G122)</f>
        <v>65971</v>
      </c>
      <c r="H123" s="33">
        <f t="shared" ref="H123:I123" si="16">SUM(H116:H122)</f>
        <v>13761</v>
      </c>
      <c r="I123" s="33">
        <f t="shared" si="16"/>
        <v>53129</v>
      </c>
    </row>
    <row r="124" spans="1:9" x14ac:dyDescent="0.25">
      <c r="A124" s="30">
        <v>1016</v>
      </c>
      <c r="B124" s="32" t="s">
        <v>45</v>
      </c>
      <c r="C124" s="30">
        <v>2013</v>
      </c>
      <c r="D124" s="30">
        <v>101600004</v>
      </c>
      <c r="E124" s="30" t="s">
        <v>85</v>
      </c>
      <c r="F124" s="30">
        <v>1</v>
      </c>
      <c r="G124" s="31">
        <v>1999</v>
      </c>
      <c r="H124" s="31">
        <v>1499</v>
      </c>
      <c r="I124" s="31">
        <v>500</v>
      </c>
    </row>
    <row r="125" spans="1:9" x14ac:dyDescent="0.25">
      <c r="A125" s="30">
        <v>1016</v>
      </c>
      <c r="B125" s="32" t="s">
        <v>46</v>
      </c>
      <c r="C125" s="30">
        <v>2013</v>
      </c>
      <c r="D125" s="30">
        <v>101600006</v>
      </c>
      <c r="E125" s="30" t="s">
        <v>85</v>
      </c>
      <c r="F125" s="30">
        <v>1</v>
      </c>
      <c r="G125" s="31">
        <v>1449</v>
      </c>
      <c r="H125" s="31">
        <v>1086</v>
      </c>
      <c r="I125" s="31">
        <v>363</v>
      </c>
    </row>
    <row r="126" spans="1:9" x14ac:dyDescent="0.25">
      <c r="A126" s="42" t="s">
        <v>11</v>
      </c>
      <c r="B126" s="42"/>
      <c r="C126" s="42"/>
      <c r="D126" s="29"/>
      <c r="E126" s="29"/>
      <c r="F126" s="29"/>
      <c r="G126" s="33">
        <f>SUM(G124:G125)</f>
        <v>3448</v>
      </c>
      <c r="H126" s="33">
        <f t="shared" ref="H126:I126" si="17">SUM(H124:H125)</f>
        <v>2585</v>
      </c>
      <c r="I126" s="33">
        <f t="shared" si="17"/>
        <v>863</v>
      </c>
    </row>
    <row r="127" spans="1:9" ht="31.5" x14ac:dyDescent="0.25">
      <c r="A127" s="30">
        <v>1018</v>
      </c>
      <c r="B127" s="32" t="s">
        <v>47</v>
      </c>
      <c r="C127" s="30">
        <v>2013</v>
      </c>
      <c r="D127" s="30">
        <v>101800003</v>
      </c>
      <c r="E127" s="30" t="s">
        <v>85</v>
      </c>
      <c r="F127" s="30">
        <v>1</v>
      </c>
      <c r="G127" s="31">
        <v>6667</v>
      </c>
      <c r="H127" s="31">
        <v>4684</v>
      </c>
      <c r="I127" s="31">
        <v>1983</v>
      </c>
    </row>
    <row r="128" spans="1:9" ht="31.5" x14ac:dyDescent="0.25">
      <c r="A128" s="30">
        <v>1018</v>
      </c>
      <c r="B128" s="32" t="s">
        <v>48</v>
      </c>
      <c r="C128" s="30">
        <v>2017</v>
      </c>
      <c r="D128" s="30">
        <v>101800010</v>
      </c>
      <c r="E128" s="30" t="s">
        <v>85</v>
      </c>
      <c r="F128" s="30">
        <v>3</v>
      </c>
      <c r="G128" s="31">
        <v>14610</v>
      </c>
      <c r="H128" s="31">
        <v>4870</v>
      </c>
      <c r="I128" s="31">
        <v>9740</v>
      </c>
    </row>
    <row r="129" spans="1:9" x14ac:dyDescent="0.25">
      <c r="A129" s="42" t="s">
        <v>11</v>
      </c>
      <c r="B129" s="42"/>
      <c r="C129" s="42"/>
      <c r="D129" s="29"/>
      <c r="E129" s="29"/>
      <c r="F129" s="29"/>
      <c r="G129" s="33">
        <f>SUM(G127:G128)</f>
        <v>21277</v>
      </c>
      <c r="H129" s="33">
        <f t="shared" ref="H129:I129" si="18">SUM(H127:H128)</f>
        <v>9554</v>
      </c>
      <c r="I129" s="33">
        <f t="shared" si="18"/>
        <v>11723</v>
      </c>
    </row>
    <row r="130" spans="1:9" x14ac:dyDescent="0.25">
      <c r="A130" s="30">
        <v>1113</v>
      </c>
      <c r="B130" s="32" t="s">
        <v>49</v>
      </c>
      <c r="C130" s="30">
        <v>2019</v>
      </c>
      <c r="D130" s="30">
        <v>1113600149</v>
      </c>
      <c r="E130" s="30" t="s">
        <v>85</v>
      </c>
      <c r="F130" s="30">
        <v>1</v>
      </c>
      <c r="G130" s="31">
        <v>2600</v>
      </c>
      <c r="H130" s="31">
        <v>1300</v>
      </c>
      <c r="I130" s="31">
        <v>1300</v>
      </c>
    </row>
    <row r="131" spans="1:9" ht="31.5" x14ac:dyDescent="0.25">
      <c r="A131" s="30">
        <v>1113</v>
      </c>
      <c r="B131" s="32" t="s">
        <v>50</v>
      </c>
      <c r="C131" s="30">
        <v>2019</v>
      </c>
      <c r="D131" s="30">
        <v>1113600150</v>
      </c>
      <c r="E131" s="30" t="s">
        <v>85</v>
      </c>
      <c r="F131" s="30">
        <v>1</v>
      </c>
      <c r="G131" s="31">
        <v>5250</v>
      </c>
      <c r="H131" s="31">
        <v>2625</v>
      </c>
      <c r="I131" s="31">
        <v>2625</v>
      </c>
    </row>
    <row r="132" spans="1:9" x14ac:dyDescent="0.25">
      <c r="A132" s="50">
        <v>1113</v>
      </c>
      <c r="B132" s="53" t="s">
        <v>51</v>
      </c>
      <c r="C132" s="50">
        <v>2020</v>
      </c>
      <c r="D132" s="50">
        <v>1113600151</v>
      </c>
      <c r="E132" s="50" t="s">
        <v>85</v>
      </c>
      <c r="F132" s="50">
        <v>1</v>
      </c>
      <c r="G132" s="51">
        <v>3650</v>
      </c>
      <c r="H132" s="51">
        <v>1825</v>
      </c>
      <c r="I132" s="51">
        <v>1825</v>
      </c>
    </row>
    <row r="133" spans="1:9" x14ac:dyDescent="0.25">
      <c r="A133" s="50"/>
      <c r="B133" s="53"/>
      <c r="C133" s="50"/>
      <c r="D133" s="50"/>
      <c r="E133" s="50"/>
      <c r="F133" s="50"/>
      <c r="G133" s="51"/>
      <c r="H133" s="51"/>
      <c r="I133" s="51"/>
    </row>
    <row r="134" spans="1:9" x14ac:dyDescent="0.25">
      <c r="A134" s="30">
        <v>1113</v>
      </c>
      <c r="B134" s="32" t="s">
        <v>52</v>
      </c>
      <c r="C134" s="30">
        <v>2020</v>
      </c>
      <c r="D134" s="30"/>
      <c r="E134" s="30" t="s">
        <v>85</v>
      </c>
      <c r="F134" s="30">
        <v>1</v>
      </c>
      <c r="G134" s="31">
        <v>15960</v>
      </c>
      <c r="H134" s="31">
        <v>7980</v>
      </c>
      <c r="I134" s="31">
        <v>7980</v>
      </c>
    </row>
    <row r="135" spans="1:9" ht="31.5" x14ac:dyDescent="0.25">
      <c r="A135" s="30">
        <v>1113</v>
      </c>
      <c r="B135" s="32" t="s">
        <v>53</v>
      </c>
      <c r="C135" s="30">
        <v>2020</v>
      </c>
      <c r="D135" s="30"/>
      <c r="E135" s="30" t="s">
        <v>85</v>
      </c>
      <c r="F135" s="30">
        <v>35</v>
      </c>
      <c r="G135" s="31">
        <v>9800</v>
      </c>
      <c r="H135" s="31">
        <v>4900</v>
      </c>
      <c r="I135" s="31">
        <v>4900</v>
      </c>
    </row>
    <row r="136" spans="1:9" ht="31.5" x14ac:dyDescent="0.25">
      <c r="A136" s="30">
        <v>1113</v>
      </c>
      <c r="B136" s="32" t="s">
        <v>54</v>
      </c>
      <c r="C136" s="30">
        <v>2020</v>
      </c>
      <c r="D136" s="30"/>
      <c r="E136" s="30" t="s">
        <v>85</v>
      </c>
      <c r="F136" s="30">
        <v>37</v>
      </c>
      <c r="G136" s="31">
        <v>8140</v>
      </c>
      <c r="H136" s="31">
        <v>4070</v>
      </c>
      <c r="I136" s="31">
        <v>4070</v>
      </c>
    </row>
    <row r="137" spans="1:9" x14ac:dyDescent="0.25">
      <c r="A137" s="30">
        <v>1113</v>
      </c>
      <c r="B137" s="32" t="s">
        <v>55</v>
      </c>
      <c r="C137" s="30">
        <v>2020</v>
      </c>
      <c r="D137" s="30"/>
      <c r="E137" s="30" t="s">
        <v>85</v>
      </c>
      <c r="F137" s="30">
        <v>100</v>
      </c>
      <c r="G137" s="31">
        <v>21000</v>
      </c>
      <c r="H137" s="31">
        <v>10500</v>
      </c>
      <c r="I137" s="31">
        <v>10500</v>
      </c>
    </row>
    <row r="138" spans="1:9" x14ac:dyDescent="0.25">
      <c r="A138" s="30">
        <v>1113</v>
      </c>
      <c r="B138" s="32" t="s">
        <v>56</v>
      </c>
      <c r="C138" s="30">
        <v>2020</v>
      </c>
      <c r="D138" s="30"/>
      <c r="E138" s="30" t="s">
        <v>85</v>
      </c>
      <c r="F138" s="30">
        <v>51</v>
      </c>
      <c r="G138" s="31">
        <v>8007</v>
      </c>
      <c r="H138" s="31">
        <v>4004</v>
      </c>
      <c r="I138" s="31">
        <v>4003</v>
      </c>
    </row>
    <row r="139" spans="1:9" x14ac:dyDescent="0.25">
      <c r="A139" s="30">
        <v>1113</v>
      </c>
      <c r="B139" s="32" t="s">
        <v>58</v>
      </c>
      <c r="C139" s="30"/>
      <c r="D139" s="30"/>
      <c r="E139" s="30" t="s">
        <v>85</v>
      </c>
      <c r="F139" s="30">
        <v>2</v>
      </c>
      <c r="G139" s="31">
        <v>60</v>
      </c>
      <c r="H139" s="31">
        <v>30</v>
      </c>
      <c r="I139" s="31">
        <v>30</v>
      </c>
    </row>
    <row r="140" spans="1:9" x14ac:dyDescent="0.25">
      <c r="A140" s="30">
        <v>1113</v>
      </c>
      <c r="B140" s="32" t="s">
        <v>59</v>
      </c>
      <c r="C140" s="30"/>
      <c r="D140" s="30"/>
      <c r="E140" s="30" t="s">
        <v>85</v>
      </c>
      <c r="F140" s="30">
        <v>2</v>
      </c>
      <c r="G140" s="31">
        <v>96</v>
      </c>
      <c r="H140" s="31">
        <v>48</v>
      </c>
      <c r="I140" s="31">
        <v>48</v>
      </c>
    </row>
    <row r="141" spans="1:9" x14ac:dyDescent="0.25">
      <c r="A141" s="30">
        <v>1113</v>
      </c>
      <c r="B141" s="32" t="s">
        <v>181</v>
      </c>
      <c r="C141" s="30"/>
      <c r="D141" s="30"/>
      <c r="E141" s="30" t="s">
        <v>85</v>
      </c>
      <c r="F141" s="30">
        <v>1</v>
      </c>
      <c r="G141" s="31">
        <v>48</v>
      </c>
      <c r="H141" s="31">
        <v>24</v>
      </c>
      <c r="I141" s="31">
        <v>24</v>
      </c>
    </row>
    <row r="142" spans="1:9" x14ac:dyDescent="0.25">
      <c r="A142" s="30">
        <v>1113</v>
      </c>
      <c r="B142" s="32" t="s">
        <v>60</v>
      </c>
      <c r="C142" s="30"/>
      <c r="D142" s="30"/>
      <c r="E142" s="30" t="s">
        <v>85</v>
      </c>
      <c r="F142" s="30">
        <v>1</v>
      </c>
      <c r="G142" s="31">
        <v>70</v>
      </c>
      <c r="H142" s="31">
        <v>35</v>
      </c>
      <c r="I142" s="31">
        <v>35</v>
      </c>
    </row>
    <row r="143" spans="1:9" x14ac:dyDescent="0.25">
      <c r="A143" s="30">
        <v>1113</v>
      </c>
      <c r="B143" s="32" t="s">
        <v>61</v>
      </c>
      <c r="C143" s="30"/>
      <c r="D143" s="30"/>
      <c r="E143" s="30" t="s">
        <v>85</v>
      </c>
      <c r="F143" s="30">
        <v>1</v>
      </c>
      <c r="G143" s="31">
        <v>61</v>
      </c>
      <c r="H143" s="31">
        <v>31</v>
      </c>
      <c r="I143" s="31">
        <v>30</v>
      </c>
    </row>
    <row r="144" spans="1:9" x14ac:dyDescent="0.25">
      <c r="A144" s="42" t="s">
        <v>11</v>
      </c>
      <c r="B144" s="42"/>
      <c r="C144" s="42"/>
      <c r="D144" s="30"/>
      <c r="E144" s="30"/>
      <c r="F144" s="30"/>
      <c r="G144" s="33">
        <f>SUM(G130:G143)</f>
        <v>74742</v>
      </c>
      <c r="H144" s="33">
        <f t="shared" ref="H144:I144" si="19">SUM(H130:H143)</f>
        <v>37372</v>
      </c>
      <c r="I144" s="33">
        <f t="shared" si="19"/>
        <v>37370</v>
      </c>
    </row>
    <row r="145" spans="1:9" x14ac:dyDescent="0.25">
      <c r="A145" s="30">
        <v>1812</v>
      </c>
      <c r="B145" s="32" t="s">
        <v>120</v>
      </c>
      <c r="C145" s="30"/>
      <c r="D145" s="30"/>
      <c r="E145" s="30" t="s">
        <v>85</v>
      </c>
      <c r="F145" s="30">
        <v>1</v>
      </c>
      <c r="G145" s="31">
        <v>700</v>
      </c>
      <c r="H145" s="31"/>
      <c r="I145" s="31">
        <v>700</v>
      </c>
    </row>
    <row r="146" spans="1:9" x14ac:dyDescent="0.25">
      <c r="A146" s="30">
        <v>1812</v>
      </c>
      <c r="B146" s="32" t="s">
        <v>57</v>
      </c>
      <c r="C146" s="30"/>
      <c r="D146" s="30"/>
      <c r="E146" s="30" t="s">
        <v>85</v>
      </c>
      <c r="F146" s="30">
        <v>8</v>
      </c>
      <c r="G146" s="31">
        <f>SUM(G116:G145)</f>
        <v>331576</v>
      </c>
      <c r="H146" s="31">
        <f t="shared" ref="H146:I146" si="20">SUM(H116:H145)</f>
        <v>126544</v>
      </c>
      <c r="I146" s="31">
        <f t="shared" si="20"/>
        <v>206870</v>
      </c>
    </row>
    <row r="147" spans="1:9" s="38" customFormat="1" x14ac:dyDescent="0.25">
      <c r="A147" s="42" t="s">
        <v>11</v>
      </c>
      <c r="B147" s="42"/>
      <c r="C147" s="42"/>
      <c r="D147" s="29"/>
      <c r="E147" s="29"/>
      <c r="F147" s="29"/>
      <c r="G147" s="33">
        <f>SUM(G145:G146)</f>
        <v>332276</v>
      </c>
      <c r="H147" s="33">
        <f t="shared" ref="H147:I147" si="21">SUM(H145:H146)</f>
        <v>126544</v>
      </c>
      <c r="I147" s="33">
        <f t="shared" si="21"/>
        <v>207570</v>
      </c>
    </row>
    <row r="148" spans="1:9" x14ac:dyDescent="0.25">
      <c r="A148" s="42" t="s">
        <v>17</v>
      </c>
      <c r="B148" s="42"/>
      <c r="C148" s="42"/>
      <c r="D148" s="42"/>
      <c r="E148" s="42"/>
      <c r="F148" s="42"/>
      <c r="G148" s="42"/>
      <c r="H148" s="42"/>
      <c r="I148" s="42"/>
    </row>
    <row r="149" spans="1:9" x14ac:dyDescent="0.25">
      <c r="A149" s="2">
        <v>1013</v>
      </c>
      <c r="B149" s="17" t="s">
        <v>98</v>
      </c>
      <c r="C149" s="30">
        <v>1960</v>
      </c>
      <c r="D149" s="2">
        <v>10130090</v>
      </c>
      <c r="E149" s="30" t="s">
        <v>85</v>
      </c>
      <c r="F149" s="30">
        <v>1</v>
      </c>
      <c r="G149" s="18">
        <v>3000</v>
      </c>
      <c r="H149" s="18">
        <v>3000</v>
      </c>
      <c r="I149" s="31">
        <v>0</v>
      </c>
    </row>
    <row r="150" spans="1:9" x14ac:dyDescent="0.25">
      <c r="A150" s="2">
        <v>1013</v>
      </c>
      <c r="B150" s="17" t="s">
        <v>99</v>
      </c>
      <c r="C150" s="30">
        <v>1960</v>
      </c>
      <c r="D150" s="2">
        <v>10130091</v>
      </c>
      <c r="E150" s="30" t="s">
        <v>85</v>
      </c>
      <c r="F150" s="30">
        <v>1</v>
      </c>
      <c r="G150" s="18">
        <v>3000</v>
      </c>
      <c r="H150" s="18">
        <v>3000</v>
      </c>
      <c r="I150" s="31">
        <v>0</v>
      </c>
    </row>
    <row r="151" spans="1:9" x14ac:dyDescent="0.25">
      <c r="A151" s="2">
        <v>1013</v>
      </c>
      <c r="B151" s="17" t="s">
        <v>100</v>
      </c>
      <c r="C151" s="30">
        <v>1960</v>
      </c>
      <c r="D151" s="2">
        <v>10130092</v>
      </c>
      <c r="E151" s="30" t="s">
        <v>85</v>
      </c>
      <c r="F151" s="30">
        <v>1</v>
      </c>
      <c r="G151" s="18">
        <v>1500</v>
      </c>
      <c r="H151" s="18">
        <v>1500</v>
      </c>
      <c r="I151" s="31">
        <v>0</v>
      </c>
    </row>
    <row r="152" spans="1:9" x14ac:dyDescent="0.25">
      <c r="A152" s="2">
        <v>1013</v>
      </c>
      <c r="B152" s="17" t="s">
        <v>101</v>
      </c>
      <c r="C152" s="30">
        <v>1960</v>
      </c>
      <c r="D152" s="2">
        <v>10130093</v>
      </c>
      <c r="E152" s="30" t="s">
        <v>85</v>
      </c>
      <c r="F152" s="30">
        <v>1</v>
      </c>
      <c r="G152" s="18">
        <v>1172</v>
      </c>
      <c r="H152" s="18">
        <v>1172</v>
      </c>
      <c r="I152" s="31">
        <v>0</v>
      </c>
    </row>
    <row r="153" spans="1:9" x14ac:dyDescent="0.25">
      <c r="A153" s="2">
        <v>1013</v>
      </c>
      <c r="B153" s="17" t="s">
        <v>102</v>
      </c>
      <c r="C153" s="2">
        <v>2020</v>
      </c>
      <c r="D153" s="2">
        <v>10130108</v>
      </c>
      <c r="E153" s="2" t="s">
        <v>85</v>
      </c>
      <c r="F153" s="2">
        <v>1</v>
      </c>
      <c r="G153" s="3">
        <v>32000</v>
      </c>
      <c r="H153" s="3">
        <v>400</v>
      </c>
      <c r="I153" s="3">
        <v>31600</v>
      </c>
    </row>
    <row r="154" spans="1:9" x14ac:dyDescent="0.25">
      <c r="A154" s="42" t="s">
        <v>11</v>
      </c>
      <c r="B154" s="42"/>
      <c r="C154" s="42"/>
      <c r="D154" s="2"/>
      <c r="E154" s="2"/>
      <c r="F154" s="2"/>
      <c r="G154" s="19">
        <f>SUM(G149:G153)</f>
        <v>40672</v>
      </c>
      <c r="H154" s="19">
        <f t="shared" ref="H154:I154" si="22">SUM(H149:H153)</f>
        <v>9072</v>
      </c>
      <c r="I154" s="19">
        <f t="shared" si="22"/>
        <v>31600</v>
      </c>
    </row>
    <row r="155" spans="1:9" x14ac:dyDescent="0.25">
      <c r="A155" s="2">
        <v>1113</v>
      </c>
      <c r="B155" s="17" t="s">
        <v>182</v>
      </c>
      <c r="C155" s="2">
        <v>2014</v>
      </c>
      <c r="D155" s="2" t="s">
        <v>103</v>
      </c>
      <c r="E155" s="2" t="s">
        <v>85</v>
      </c>
      <c r="F155" s="2">
        <v>44</v>
      </c>
      <c r="G155" s="3">
        <v>8258</v>
      </c>
      <c r="H155" s="3">
        <v>4129</v>
      </c>
      <c r="I155" s="3">
        <f t="shared" ref="I155:I163" si="23">G155-H155</f>
        <v>4129</v>
      </c>
    </row>
    <row r="156" spans="1:9" x14ac:dyDescent="0.25">
      <c r="A156" s="2">
        <v>1113</v>
      </c>
      <c r="B156" s="17" t="s">
        <v>104</v>
      </c>
      <c r="C156" s="2">
        <v>2014</v>
      </c>
      <c r="D156" s="2" t="s">
        <v>105</v>
      </c>
      <c r="E156" s="2" t="s">
        <v>85</v>
      </c>
      <c r="F156" s="2">
        <v>58</v>
      </c>
      <c r="G156" s="3">
        <v>7482</v>
      </c>
      <c r="H156" s="3">
        <v>3741</v>
      </c>
      <c r="I156" s="3">
        <f t="shared" si="23"/>
        <v>3741</v>
      </c>
    </row>
    <row r="157" spans="1:9" x14ac:dyDescent="0.25">
      <c r="A157" s="2">
        <v>1113</v>
      </c>
      <c r="B157" s="17" t="s">
        <v>106</v>
      </c>
      <c r="C157" s="2">
        <v>2014</v>
      </c>
      <c r="D157" s="2" t="s">
        <v>107</v>
      </c>
      <c r="E157" s="2" t="s">
        <v>85</v>
      </c>
      <c r="F157" s="2">
        <v>4</v>
      </c>
      <c r="G157" s="3">
        <v>2400</v>
      </c>
      <c r="H157" s="3">
        <v>1200</v>
      </c>
      <c r="I157" s="3">
        <f t="shared" si="23"/>
        <v>1200</v>
      </c>
    </row>
    <row r="158" spans="1:9" x14ac:dyDescent="0.25">
      <c r="A158" s="2">
        <v>1113</v>
      </c>
      <c r="B158" s="17" t="s">
        <v>108</v>
      </c>
      <c r="C158" s="2">
        <v>2016</v>
      </c>
      <c r="D158" s="2">
        <v>11130107</v>
      </c>
      <c r="E158" s="2" t="s">
        <v>85</v>
      </c>
      <c r="F158" s="2">
        <v>1</v>
      </c>
      <c r="G158" s="3">
        <v>5700</v>
      </c>
      <c r="H158" s="3">
        <v>2850</v>
      </c>
      <c r="I158" s="3">
        <f t="shared" si="23"/>
        <v>2850</v>
      </c>
    </row>
    <row r="159" spans="1:9" x14ac:dyDescent="0.25">
      <c r="A159" s="2">
        <v>1113</v>
      </c>
      <c r="B159" s="17" t="s">
        <v>109</v>
      </c>
      <c r="C159" s="2">
        <v>2016</v>
      </c>
      <c r="D159" s="2" t="s">
        <v>110</v>
      </c>
      <c r="E159" s="2" t="s">
        <v>85</v>
      </c>
      <c r="F159" s="2">
        <v>2</v>
      </c>
      <c r="G159" s="3">
        <v>9920</v>
      </c>
      <c r="H159" s="3">
        <v>4960</v>
      </c>
      <c r="I159" s="3">
        <f t="shared" si="23"/>
        <v>4960</v>
      </c>
    </row>
    <row r="160" spans="1:9" x14ac:dyDescent="0.25">
      <c r="A160" s="2">
        <v>1113</v>
      </c>
      <c r="B160" s="17" t="s">
        <v>111</v>
      </c>
      <c r="C160" s="2">
        <v>2016</v>
      </c>
      <c r="D160" s="2" t="s">
        <v>112</v>
      </c>
      <c r="E160" s="2" t="s">
        <v>85</v>
      </c>
      <c r="F160" s="2">
        <v>8</v>
      </c>
      <c r="G160" s="3">
        <v>1686</v>
      </c>
      <c r="H160" s="3">
        <v>843</v>
      </c>
      <c r="I160" s="3">
        <f t="shared" si="23"/>
        <v>843</v>
      </c>
    </row>
    <row r="161" spans="1:9" x14ac:dyDescent="0.25">
      <c r="A161" s="2">
        <v>1113</v>
      </c>
      <c r="B161" s="17" t="s">
        <v>113</v>
      </c>
      <c r="C161" s="2">
        <v>2016</v>
      </c>
      <c r="D161" s="2" t="s">
        <v>114</v>
      </c>
      <c r="E161" s="2" t="s">
        <v>85</v>
      </c>
      <c r="F161" s="2">
        <v>6</v>
      </c>
      <c r="G161" s="3">
        <v>1008</v>
      </c>
      <c r="H161" s="3">
        <v>504</v>
      </c>
      <c r="I161" s="3">
        <f t="shared" si="23"/>
        <v>504</v>
      </c>
    </row>
    <row r="162" spans="1:9" x14ac:dyDescent="0.25">
      <c r="A162" s="2">
        <v>1113</v>
      </c>
      <c r="B162" s="17" t="s">
        <v>115</v>
      </c>
      <c r="C162" s="2">
        <v>2016</v>
      </c>
      <c r="D162" s="2" t="s">
        <v>116</v>
      </c>
      <c r="E162" s="2" t="s">
        <v>85</v>
      </c>
      <c r="F162" s="2">
        <v>100</v>
      </c>
      <c r="G162" s="3">
        <v>21592</v>
      </c>
      <c r="H162" s="3">
        <v>10796</v>
      </c>
      <c r="I162" s="3">
        <f t="shared" si="23"/>
        <v>10796</v>
      </c>
    </row>
    <row r="163" spans="1:9" x14ac:dyDescent="0.25">
      <c r="A163" s="2">
        <v>1113</v>
      </c>
      <c r="B163" s="17" t="s">
        <v>117</v>
      </c>
      <c r="C163" s="2">
        <v>2016</v>
      </c>
      <c r="D163" s="2" t="s">
        <v>118</v>
      </c>
      <c r="E163" s="2" t="s">
        <v>85</v>
      </c>
      <c r="F163" s="2">
        <v>52</v>
      </c>
      <c r="G163" s="3">
        <v>8528</v>
      </c>
      <c r="H163" s="3">
        <v>4264</v>
      </c>
      <c r="I163" s="3">
        <f t="shared" si="23"/>
        <v>4264</v>
      </c>
    </row>
    <row r="164" spans="1:9" ht="31.5" x14ac:dyDescent="0.25">
      <c r="A164" s="30">
        <v>1013</v>
      </c>
      <c r="B164" s="26" t="s">
        <v>188</v>
      </c>
      <c r="C164" s="27">
        <v>2017</v>
      </c>
      <c r="D164" s="12">
        <v>10130097</v>
      </c>
      <c r="E164" s="18" t="s">
        <v>85</v>
      </c>
      <c r="F164" s="12">
        <v>1</v>
      </c>
      <c r="G164" s="31">
        <v>42000</v>
      </c>
      <c r="H164" s="18">
        <v>6650</v>
      </c>
      <c r="I164" s="18">
        <v>35350</v>
      </c>
    </row>
    <row r="165" spans="1:9" x14ac:dyDescent="0.25">
      <c r="A165" s="30">
        <v>1013</v>
      </c>
      <c r="B165" s="26" t="s">
        <v>189</v>
      </c>
      <c r="C165" s="27">
        <v>2017</v>
      </c>
      <c r="D165" s="12">
        <v>10130098</v>
      </c>
      <c r="E165" s="18" t="s">
        <v>85</v>
      </c>
      <c r="F165" s="12">
        <v>1</v>
      </c>
      <c r="G165" s="31">
        <v>32000</v>
      </c>
      <c r="H165" s="18">
        <v>5067</v>
      </c>
      <c r="I165" s="18">
        <v>26933</v>
      </c>
    </row>
    <row r="166" spans="1:9" x14ac:dyDescent="0.25">
      <c r="A166" s="30">
        <v>1013</v>
      </c>
      <c r="B166" s="26" t="s">
        <v>190</v>
      </c>
      <c r="C166" s="27">
        <v>2017</v>
      </c>
      <c r="D166" s="12">
        <v>10130099</v>
      </c>
      <c r="E166" s="18" t="s">
        <v>85</v>
      </c>
      <c r="F166" s="12">
        <v>1</v>
      </c>
      <c r="G166" s="31">
        <v>6120</v>
      </c>
      <c r="H166" s="18">
        <v>769</v>
      </c>
      <c r="I166" s="18">
        <v>5351</v>
      </c>
    </row>
    <row r="167" spans="1:9" x14ac:dyDescent="0.25">
      <c r="A167" s="30">
        <v>1013</v>
      </c>
      <c r="B167" s="26" t="s">
        <v>191</v>
      </c>
      <c r="C167" s="27">
        <v>2018</v>
      </c>
      <c r="D167" s="12">
        <v>10130100</v>
      </c>
      <c r="E167" s="18" t="s">
        <v>85</v>
      </c>
      <c r="F167" s="12">
        <v>1</v>
      </c>
      <c r="G167" s="31">
        <v>38500</v>
      </c>
      <c r="H167" s="18">
        <v>3850</v>
      </c>
      <c r="I167" s="18">
        <v>34650</v>
      </c>
    </row>
    <row r="168" spans="1:9" x14ac:dyDescent="0.25">
      <c r="A168" s="30">
        <v>1013</v>
      </c>
      <c r="B168" s="26" t="s">
        <v>192</v>
      </c>
      <c r="C168" s="27">
        <v>2018</v>
      </c>
      <c r="D168" s="12">
        <v>10130101</v>
      </c>
      <c r="E168" s="18" t="s">
        <v>85</v>
      </c>
      <c r="F168" s="12">
        <v>1</v>
      </c>
      <c r="G168" s="31">
        <v>12000</v>
      </c>
      <c r="H168" s="18">
        <v>1200</v>
      </c>
      <c r="I168" s="18">
        <v>10800</v>
      </c>
    </row>
    <row r="169" spans="1:9" x14ac:dyDescent="0.25">
      <c r="A169" s="30">
        <v>1013</v>
      </c>
      <c r="B169" s="26" t="s">
        <v>193</v>
      </c>
      <c r="C169" s="27">
        <v>2020</v>
      </c>
      <c r="D169" s="12">
        <v>10130106</v>
      </c>
      <c r="E169" s="18" t="s">
        <v>85</v>
      </c>
      <c r="F169" s="12">
        <v>1</v>
      </c>
      <c r="G169" s="31">
        <v>18670</v>
      </c>
      <c r="H169" s="18">
        <v>311</v>
      </c>
      <c r="I169" s="18">
        <v>18359</v>
      </c>
    </row>
    <row r="170" spans="1:9" x14ac:dyDescent="0.25">
      <c r="A170" s="42" t="s">
        <v>11</v>
      </c>
      <c r="B170" s="42"/>
      <c r="C170" s="42"/>
      <c r="D170" s="29"/>
      <c r="E170" s="29"/>
      <c r="F170" s="29"/>
      <c r="G170" s="33">
        <f>SUM(G155:G169)</f>
        <v>215864</v>
      </c>
      <c r="H170" s="33">
        <f t="shared" ref="H170:I170" si="24">SUM(H155:H169)</f>
        <v>51134</v>
      </c>
      <c r="I170" s="33">
        <f t="shared" si="24"/>
        <v>164730</v>
      </c>
    </row>
    <row r="171" spans="1:9" x14ac:dyDescent="0.25">
      <c r="A171" s="2">
        <v>1013</v>
      </c>
      <c r="B171" s="20" t="s">
        <v>185</v>
      </c>
      <c r="C171" s="2"/>
      <c r="D171" s="2">
        <v>101330002</v>
      </c>
      <c r="E171" s="2" t="s">
        <v>85</v>
      </c>
      <c r="F171" s="2">
        <v>1</v>
      </c>
      <c r="G171" s="3">
        <v>195859</v>
      </c>
      <c r="H171" s="3">
        <v>0</v>
      </c>
      <c r="I171" s="3">
        <v>195859</v>
      </c>
    </row>
    <row r="172" spans="1:9" x14ac:dyDescent="0.25">
      <c r="A172" s="42" t="s">
        <v>183</v>
      </c>
      <c r="B172" s="42"/>
      <c r="C172" s="42"/>
      <c r="D172" s="29"/>
      <c r="E172" s="13"/>
      <c r="F172" s="13"/>
      <c r="G172" s="19">
        <f>SUM(G171:G171)</f>
        <v>195859</v>
      </c>
      <c r="H172" s="19">
        <f t="shared" ref="H172:I172" si="25">SUM(H171:H171)</f>
        <v>0</v>
      </c>
      <c r="I172" s="19">
        <f t="shared" si="25"/>
        <v>195859</v>
      </c>
    </row>
    <row r="173" spans="1:9" x14ac:dyDescent="0.25">
      <c r="A173" s="2">
        <v>1014</v>
      </c>
      <c r="B173" s="20" t="s">
        <v>161</v>
      </c>
      <c r="C173" s="2"/>
      <c r="D173" s="2">
        <v>1014200001</v>
      </c>
      <c r="E173" s="2" t="s">
        <v>85</v>
      </c>
      <c r="F173" s="2">
        <v>1</v>
      </c>
      <c r="G173" s="3">
        <v>12400</v>
      </c>
      <c r="H173" s="3">
        <v>5166.55</v>
      </c>
      <c r="I173" s="3">
        <v>7233.45</v>
      </c>
    </row>
    <row r="174" spans="1:9" ht="31.5" x14ac:dyDescent="0.25">
      <c r="A174" s="2">
        <v>1014</v>
      </c>
      <c r="B174" s="20" t="s">
        <v>184</v>
      </c>
      <c r="C174" s="2"/>
      <c r="D174" s="2" t="s">
        <v>162</v>
      </c>
      <c r="E174" s="2" t="s">
        <v>85</v>
      </c>
      <c r="F174" s="2">
        <v>1</v>
      </c>
      <c r="G174" s="3">
        <v>0.01</v>
      </c>
      <c r="H174" s="3">
        <v>0</v>
      </c>
      <c r="I174" s="3">
        <v>0.01</v>
      </c>
    </row>
    <row r="175" spans="1:9" x14ac:dyDescent="0.25">
      <c r="A175" s="2">
        <v>1014</v>
      </c>
      <c r="B175" s="20" t="s">
        <v>163</v>
      </c>
      <c r="C175" s="2"/>
      <c r="D175" s="2">
        <v>104024</v>
      </c>
      <c r="E175" s="2" t="s">
        <v>85</v>
      </c>
      <c r="F175" s="2">
        <v>2</v>
      </c>
      <c r="G175" s="3">
        <v>5000</v>
      </c>
      <c r="H175" s="3">
        <v>2967.76</v>
      </c>
      <c r="I175" s="3">
        <v>2032.24</v>
      </c>
    </row>
    <row r="176" spans="1:9" x14ac:dyDescent="0.25">
      <c r="A176" s="2">
        <v>1014</v>
      </c>
      <c r="B176" s="20" t="s">
        <v>164</v>
      </c>
      <c r="C176" s="2"/>
      <c r="D176" s="2">
        <v>104025</v>
      </c>
      <c r="E176" s="2" t="s">
        <v>85</v>
      </c>
      <c r="F176" s="2">
        <v>1</v>
      </c>
      <c r="G176" s="3">
        <v>1100</v>
      </c>
      <c r="H176" s="3">
        <v>1022.12</v>
      </c>
      <c r="I176" s="3">
        <v>77.88</v>
      </c>
    </row>
    <row r="177" spans="1:9" x14ac:dyDescent="0.25">
      <c r="A177" s="40" t="s">
        <v>183</v>
      </c>
      <c r="B177" s="41"/>
      <c r="C177" s="41"/>
      <c r="D177" s="21"/>
      <c r="E177" s="2"/>
      <c r="F177" s="2"/>
      <c r="G177" s="19">
        <f>SUM(G173:G176)</f>
        <v>18500.010000000002</v>
      </c>
      <c r="H177" s="19">
        <f t="shared" ref="H177:I177" si="26">SUM(H173:H176)</f>
        <v>9156.43</v>
      </c>
      <c r="I177" s="19">
        <f t="shared" si="26"/>
        <v>9343.58</v>
      </c>
    </row>
    <row r="178" spans="1:9" x14ac:dyDescent="0.25">
      <c r="A178" s="40" t="s">
        <v>169</v>
      </c>
      <c r="B178" s="41"/>
      <c r="C178" s="41"/>
      <c r="D178" s="41"/>
      <c r="E178" s="41"/>
      <c r="F178" s="41"/>
      <c r="G178" s="41"/>
      <c r="H178" s="41"/>
      <c r="I178" s="55"/>
    </row>
    <row r="179" spans="1:9" x14ac:dyDescent="0.25">
      <c r="A179" s="2">
        <v>1016</v>
      </c>
      <c r="B179" s="1" t="s">
        <v>166</v>
      </c>
      <c r="C179" s="2"/>
      <c r="D179" s="2">
        <v>1016200014</v>
      </c>
      <c r="E179" s="2" t="s">
        <v>85</v>
      </c>
      <c r="F179" s="2">
        <v>1</v>
      </c>
      <c r="G179" s="3">
        <v>24000</v>
      </c>
      <c r="H179" s="3">
        <v>0</v>
      </c>
      <c r="I179" s="3">
        <v>24000</v>
      </c>
    </row>
    <row r="180" spans="1:9" x14ac:dyDescent="0.25">
      <c r="A180" s="2">
        <v>1016</v>
      </c>
      <c r="B180" s="1" t="s">
        <v>167</v>
      </c>
      <c r="C180" s="2"/>
      <c r="D180" s="2">
        <v>1016200015</v>
      </c>
      <c r="E180" s="2" t="s">
        <v>85</v>
      </c>
      <c r="F180" s="2">
        <v>1</v>
      </c>
      <c r="G180" s="3">
        <v>11400</v>
      </c>
      <c r="H180" s="3">
        <v>0</v>
      </c>
      <c r="I180" s="3">
        <v>11400</v>
      </c>
    </row>
    <row r="181" spans="1:9" x14ac:dyDescent="0.25">
      <c r="A181" s="2">
        <v>1016</v>
      </c>
      <c r="B181" s="1" t="s">
        <v>168</v>
      </c>
      <c r="C181" s="2"/>
      <c r="D181" s="2">
        <v>1016200016</v>
      </c>
      <c r="E181" s="2" t="s">
        <v>85</v>
      </c>
      <c r="F181" s="2">
        <v>1</v>
      </c>
      <c r="G181" s="3">
        <v>9000</v>
      </c>
      <c r="H181" s="3">
        <v>0</v>
      </c>
      <c r="I181" s="3">
        <v>9000</v>
      </c>
    </row>
    <row r="182" spans="1:9" x14ac:dyDescent="0.25">
      <c r="A182" s="2">
        <v>1016</v>
      </c>
      <c r="B182" s="1" t="s">
        <v>170</v>
      </c>
      <c r="C182" s="2"/>
      <c r="D182" s="2">
        <v>1016200017</v>
      </c>
      <c r="E182" s="2" t="s">
        <v>85</v>
      </c>
      <c r="F182" s="2">
        <v>1</v>
      </c>
      <c r="G182" s="3">
        <v>17400</v>
      </c>
      <c r="H182" s="3">
        <v>0</v>
      </c>
      <c r="I182" s="3">
        <v>17400</v>
      </c>
    </row>
    <row r="183" spans="1:9" x14ac:dyDescent="0.25">
      <c r="A183" s="2">
        <v>1016</v>
      </c>
      <c r="B183" s="1" t="s">
        <v>171</v>
      </c>
      <c r="C183" s="2"/>
      <c r="D183" s="2">
        <v>1016200018</v>
      </c>
      <c r="E183" s="2" t="s">
        <v>85</v>
      </c>
      <c r="F183" s="2">
        <v>1</v>
      </c>
      <c r="G183" s="3">
        <v>16200</v>
      </c>
      <c r="H183" s="3">
        <v>0</v>
      </c>
      <c r="I183" s="3">
        <v>16200</v>
      </c>
    </row>
    <row r="184" spans="1:9" x14ac:dyDescent="0.25">
      <c r="A184" s="2">
        <v>1016</v>
      </c>
      <c r="B184" s="1" t="s">
        <v>172</v>
      </c>
      <c r="C184" s="2"/>
      <c r="D184" s="2">
        <v>1016200019</v>
      </c>
      <c r="E184" s="2" t="s">
        <v>85</v>
      </c>
      <c r="F184" s="2">
        <v>1</v>
      </c>
      <c r="G184" s="3">
        <v>16200</v>
      </c>
      <c r="H184" s="3">
        <v>0</v>
      </c>
      <c r="I184" s="3">
        <v>16200</v>
      </c>
    </row>
    <row r="185" spans="1:9" x14ac:dyDescent="0.25">
      <c r="A185" s="2">
        <v>1016</v>
      </c>
      <c r="B185" s="1" t="s">
        <v>173</v>
      </c>
      <c r="C185" s="2"/>
      <c r="D185" s="2">
        <v>1016200020</v>
      </c>
      <c r="E185" s="2" t="s">
        <v>85</v>
      </c>
      <c r="F185" s="2">
        <v>1</v>
      </c>
      <c r="G185" s="3">
        <v>10200</v>
      </c>
      <c r="H185" s="3">
        <v>0</v>
      </c>
      <c r="I185" s="3">
        <v>10200</v>
      </c>
    </row>
    <row r="186" spans="1:9" x14ac:dyDescent="0.25">
      <c r="A186" s="2">
        <v>1016</v>
      </c>
      <c r="B186" s="1" t="s">
        <v>174</v>
      </c>
      <c r="C186" s="2"/>
      <c r="D186" s="2">
        <v>1016200021</v>
      </c>
      <c r="E186" s="2" t="s">
        <v>85</v>
      </c>
      <c r="F186" s="2">
        <v>1</v>
      </c>
      <c r="G186" s="3">
        <v>11400</v>
      </c>
      <c r="H186" s="3">
        <v>0</v>
      </c>
      <c r="I186" s="3">
        <v>11400</v>
      </c>
    </row>
    <row r="187" spans="1:9" x14ac:dyDescent="0.25">
      <c r="A187" s="2">
        <v>1016</v>
      </c>
      <c r="B187" s="1" t="s">
        <v>175</v>
      </c>
      <c r="C187" s="2"/>
      <c r="D187" s="2">
        <v>1016200022</v>
      </c>
      <c r="E187" s="2" t="s">
        <v>85</v>
      </c>
      <c r="F187" s="2">
        <v>1</v>
      </c>
      <c r="G187" s="3">
        <v>11400</v>
      </c>
      <c r="H187" s="3">
        <v>0</v>
      </c>
      <c r="I187" s="3">
        <v>11400</v>
      </c>
    </row>
    <row r="188" spans="1:9" x14ac:dyDescent="0.25">
      <c r="A188" s="2">
        <v>1016</v>
      </c>
      <c r="B188" s="1" t="s">
        <v>176</v>
      </c>
      <c r="C188" s="2"/>
      <c r="D188" s="2">
        <v>1016200023</v>
      </c>
      <c r="E188" s="2" t="s">
        <v>85</v>
      </c>
      <c r="F188" s="2">
        <v>1</v>
      </c>
      <c r="G188" s="3">
        <v>15000</v>
      </c>
      <c r="H188" s="3">
        <v>0</v>
      </c>
      <c r="I188" s="3">
        <v>15000</v>
      </c>
    </row>
    <row r="189" spans="1:9" x14ac:dyDescent="0.25">
      <c r="A189" s="2">
        <v>1016</v>
      </c>
      <c r="B189" s="1" t="s">
        <v>177</v>
      </c>
      <c r="C189" s="2"/>
      <c r="D189" s="2">
        <v>1016200024</v>
      </c>
      <c r="E189" s="2" t="s">
        <v>85</v>
      </c>
      <c r="F189" s="2">
        <v>1</v>
      </c>
      <c r="G189" s="3">
        <v>15900</v>
      </c>
      <c r="H189" s="3">
        <v>0</v>
      </c>
      <c r="I189" s="3">
        <v>15900</v>
      </c>
    </row>
    <row r="190" spans="1:9" x14ac:dyDescent="0.25">
      <c r="A190" s="2">
        <v>1016</v>
      </c>
      <c r="B190" s="1" t="s">
        <v>179</v>
      </c>
      <c r="C190" s="2"/>
      <c r="D190" s="2">
        <v>1016200025</v>
      </c>
      <c r="E190" s="2" t="s">
        <v>85</v>
      </c>
      <c r="F190" s="2">
        <v>1</v>
      </c>
      <c r="G190" s="3">
        <v>17400</v>
      </c>
      <c r="H190" s="3">
        <v>0</v>
      </c>
      <c r="I190" s="3">
        <v>17400</v>
      </c>
    </row>
    <row r="191" spans="1:9" x14ac:dyDescent="0.25">
      <c r="A191" s="2">
        <v>1016</v>
      </c>
      <c r="B191" s="1" t="s">
        <v>178</v>
      </c>
      <c r="C191" s="2"/>
      <c r="D191" s="2">
        <v>1016200026</v>
      </c>
      <c r="E191" s="2" t="s">
        <v>85</v>
      </c>
      <c r="F191" s="2">
        <v>1</v>
      </c>
      <c r="G191" s="3">
        <v>24000</v>
      </c>
      <c r="H191" s="3">
        <v>0</v>
      </c>
      <c r="I191" s="3">
        <v>24000</v>
      </c>
    </row>
    <row r="192" spans="1:9" x14ac:dyDescent="0.25">
      <c r="A192" s="40" t="s">
        <v>186</v>
      </c>
      <c r="B192" s="41"/>
      <c r="C192" s="41"/>
      <c r="D192" s="28"/>
      <c r="E192" s="13"/>
      <c r="F192" s="2"/>
      <c r="G192" s="19">
        <f>SUM(G179:G191)</f>
        <v>199500</v>
      </c>
      <c r="H192" s="19">
        <f t="shared" ref="H192:I192" si="27">SUM(H179:H191)</f>
        <v>0</v>
      </c>
      <c r="I192" s="19">
        <f t="shared" si="27"/>
        <v>199500</v>
      </c>
    </row>
    <row r="193" spans="1:9" x14ac:dyDescent="0.25">
      <c r="A193" s="2">
        <v>1018</v>
      </c>
      <c r="B193" s="20" t="s">
        <v>165</v>
      </c>
      <c r="C193" s="2"/>
      <c r="D193" s="2">
        <v>101820025</v>
      </c>
      <c r="E193" s="2" t="s">
        <v>85</v>
      </c>
      <c r="F193" s="2">
        <v>1</v>
      </c>
      <c r="G193" s="3">
        <v>195</v>
      </c>
      <c r="H193" s="3">
        <v>0</v>
      </c>
      <c r="I193" s="3">
        <v>195</v>
      </c>
    </row>
    <row r="194" spans="1:9" s="38" customFormat="1" x14ac:dyDescent="0.25">
      <c r="A194" s="40" t="s">
        <v>11</v>
      </c>
      <c r="B194" s="41"/>
      <c r="C194" s="41"/>
      <c r="D194" s="28"/>
      <c r="E194" s="13"/>
      <c r="F194" s="13">
        <f>SUM(F193:F193)</f>
        <v>1</v>
      </c>
      <c r="G194" s="19">
        <f>SUM(G193)</f>
        <v>195</v>
      </c>
      <c r="H194" s="19">
        <f>SUM(H193:H193)</f>
        <v>0</v>
      </c>
      <c r="I194" s="19">
        <f>SUM(I193:I193)</f>
        <v>195</v>
      </c>
    </row>
    <row r="196" spans="1:9" ht="34.5" customHeight="1" x14ac:dyDescent="0.25">
      <c r="A196" s="39" t="s">
        <v>187</v>
      </c>
      <c r="B196" s="39"/>
      <c r="C196" s="39"/>
      <c r="D196" s="39"/>
      <c r="E196" s="39"/>
      <c r="F196" s="39"/>
      <c r="G196" s="39"/>
      <c r="H196" s="39"/>
      <c r="I196" s="39"/>
    </row>
  </sheetData>
  <mergeCells count="61">
    <mergeCell ref="A172:C172"/>
    <mergeCell ref="A154:C154"/>
    <mergeCell ref="A178:I178"/>
    <mergeCell ref="A177:C177"/>
    <mergeCell ref="A115:I115"/>
    <mergeCell ref="A148:I148"/>
    <mergeCell ref="A170:C170"/>
    <mergeCell ref="A147:C147"/>
    <mergeCell ref="A129:C129"/>
    <mergeCell ref="A144:C144"/>
    <mergeCell ref="H132:H133"/>
    <mergeCell ref="I132:I133"/>
    <mergeCell ref="A132:A133"/>
    <mergeCell ref="B132:B133"/>
    <mergeCell ref="C132:C133"/>
    <mergeCell ref="D132:D133"/>
    <mergeCell ref="E132:E133"/>
    <mergeCell ref="A5:I5"/>
    <mergeCell ref="F12:F13"/>
    <mergeCell ref="G12:G13"/>
    <mergeCell ref="H12:H13"/>
    <mergeCell ref="I12:I13"/>
    <mergeCell ref="D12:D13"/>
    <mergeCell ref="E12:E13"/>
    <mergeCell ref="A114:C114"/>
    <mergeCell ref="A86:C86"/>
    <mergeCell ref="A69:C69"/>
    <mergeCell ref="A35:C35"/>
    <mergeCell ref="A76:C76"/>
    <mergeCell ref="G2:I2"/>
    <mergeCell ref="A97:C97"/>
    <mergeCell ref="A99:C99"/>
    <mergeCell ref="A123:C123"/>
    <mergeCell ref="A126:C126"/>
    <mergeCell ref="A70:I70"/>
    <mergeCell ref="A87:I87"/>
    <mergeCell ref="A117:A118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A196:I196"/>
    <mergeCell ref="A192:C192"/>
    <mergeCell ref="A194:C194"/>
    <mergeCell ref="A7:C7"/>
    <mergeCell ref="A12:C13"/>
    <mergeCell ref="A27:C27"/>
    <mergeCell ref="A46:C46"/>
    <mergeCell ref="A74:C74"/>
    <mergeCell ref="A80:C80"/>
    <mergeCell ref="A78:C78"/>
    <mergeCell ref="A14:I14"/>
    <mergeCell ref="A29:C29"/>
    <mergeCell ref="A30:I30"/>
    <mergeCell ref="A36:I36"/>
    <mergeCell ref="F132:F133"/>
    <mergeCell ref="G132:G133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4" manualBreakCount="4">
    <brk id="29" max="8" man="1"/>
    <brk id="69" max="8" man="1"/>
    <brk id="114" max="16383" man="1"/>
    <brk id="1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2021-06-02T07:02:03Z</cp:lastPrinted>
  <dcterms:created xsi:type="dcterms:W3CDTF">2021-02-08T12:13:46Z</dcterms:created>
  <dcterms:modified xsi:type="dcterms:W3CDTF">2021-06-03T11:24:55Z</dcterms:modified>
</cp:coreProperties>
</file>