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0730" windowHeight="9990" tabRatio="601" firstSheet="5" activeTab="8"/>
  </bookViews>
  <sheets>
    <sheet name="52 сесія  13.12.19  " sheetId="14" r:id="rId1"/>
    <sheet name="53 сесія  31.01.2020" sheetId="16" r:id="rId2"/>
    <sheet name="54 сесія  03.04.2020  (2)" sheetId="17" r:id="rId3"/>
    <sheet name="56 сесія  10.07.2020 " sheetId="15" r:id="rId4"/>
    <sheet name="59 сесія  14.08.2020  " sheetId="18" r:id="rId5"/>
    <sheet name="60 сесія  18.09.2020  (2)" sheetId="20" r:id="rId6"/>
    <sheet name="62 сесія  21.10.2020  (2)" sheetId="21" r:id="rId7"/>
    <sheet name="63 сесія 05.11.2020 " sheetId="19" r:id="rId8"/>
    <sheet name="65 сесія 26.11.2020  " sheetId="22" r:id="rId9"/>
  </sheets>
  <calcPr calcId="124519"/>
</workbook>
</file>

<file path=xl/calcChain.xml><?xml version="1.0" encoding="utf-8"?>
<calcChain xmlns="http://schemas.openxmlformats.org/spreadsheetml/2006/main">
  <c r="G33" i="22"/>
  <c r="F33"/>
  <c r="H33" s="1"/>
  <c r="H32"/>
  <c r="G31"/>
  <c r="F31"/>
  <c r="H31" s="1"/>
  <c r="H30"/>
  <c r="H29"/>
  <c r="H28"/>
  <c r="H27"/>
  <c r="H26"/>
  <c r="F25"/>
  <c r="H25" s="1"/>
  <c r="H24"/>
  <c r="G23"/>
  <c r="F23"/>
  <c r="H23" s="1"/>
  <c r="H22"/>
  <c r="H21"/>
  <c r="H20"/>
  <c r="H19"/>
  <c r="G18"/>
  <c r="F18"/>
  <c r="H17"/>
  <c r="H16"/>
  <c r="H15"/>
  <c r="G33" i="21"/>
  <c r="G34" s="1"/>
  <c r="F33"/>
  <c r="H33" s="1"/>
  <c r="H32"/>
  <c r="G31"/>
  <c r="F31"/>
  <c r="H31" s="1"/>
  <c r="H30"/>
  <c r="H29"/>
  <c r="H28"/>
  <c r="H27"/>
  <c r="H26"/>
  <c r="F25"/>
  <c r="H25" s="1"/>
  <c r="H24"/>
  <c r="G23"/>
  <c r="F23"/>
  <c r="H23" s="1"/>
  <c r="H22"/>
  <c r="H21"/>
  <c r="H20"/>
  <c r="H19"/>
  <c r="G18"/>
  <c r="F18"/>
  <c r="H18" s="1"/>
  <c r="H17"/>
  <c r="H16"/>
  <c r="H15"/>
  <c r="G33" i="20"/>
  <c r="F33"/>
  <c r="H32"/>
  <c r="G31"/>
  <c r="F31"/>
  <c r="H31" s="1"/>
  <c r="H30"/>
  <c r="H29"/>
  <c r="H28"/>
  <c r="H27"/>
  <c r="H26"/>
  <c r="F25"/>
  <c r="H25" s="1"/>
  <c r="H24"/>
  <c r="G23"/>
  <c r="F23"/>
  <c r="H22"/>
  <c r="H21"/>
  <c r="H20"/>
  <c r="H19"/>
  <c r="G18"/>
  <c r="F18"/>
  <c r="H17"/>
  <c r="H16"/>
  <c r="H15"/>
  <c r="F23" i="19"/>
  <c r="F31"/>
  <c r="G33"/>
  <c r="F33"/>
  <c r="H33" s="1"/>
  <c r="H32"/>
  <c r="G31"/>
  <c r="H30"/>
  <c r="H29"/>
  <c r="H28"/>
  <c r="H27"/>
  <c r="H26"/>
  <c r="F25"/>
  <c r="H25" s="1"/>
  <c r="H24"/>
  <c r="G23"/>
  <c r="H22"/>
  <c r="H21"/>
  <c r="H20"/>
  <c r="H19"/>
  <c r="G18"/>
  <c r="F18"/>
  <c r="H17"/>
  <c r="H16"/>
  <c r="H15"/>
  <c r="H29" i="18"/>
  <c r="F31"/>
  <c r="H32"/>
  <c r="H30"/>
  <c r="H28"/>
  <c r="H27"/>
  <c r="H26"/>
  <c r="H31" s="1"/>
  <c r="H24"/>
  <c r="H22"/>
  <c r="H21"/>
  <c r="H20"/>
  <c r="H19"/>
  <c r="H17"/>
  <c r="H16"/>
  <c r="H15"/>
  <c r="G33"/>
  <c r="F33"/>
  <c r="H33" s="1"/>
  <c r="G31"/>
  <c r="F25"/>
  <c r="H25" s="1"/>
  <c r="G23"/>
  <c r="F23"/>
  <c r="H23" s="1"/>
  <c r="G18"/>
  <c r="F18"/>
  <c r="H18" s="1"/>
  <c r="F23" i="15"/>
  <c r="G31"/>
  <c r="G32" s="1"/>
  <c r="G29"/>
  <c r="H29"/>
  <c r="H23"/>
  <c r="G23"/>
  <c r="G18"/>
  <c r="H31"/>
  <c r="H25"/>
  <c r="H18"/>
  <c r="F31"/>
  <c r="F29"/>
  <c r="F25"/>
  <c r="F18"/>
  <c r="G28" i="17"/>
  <c r="H27"/>
  <c r="F27"/>
  <c r="H25"/>
  <c r="F25"/>
  <c r="H23"/>
  <c r="F23"/>
  <c r="H21"/>
  <c r="F21"/>
  <c r="H18"/>
  <c r="F18"/>
  <c r="G28" i="16"/>
  <c r="H27"/>
  <c r="H25"/>
  <c r="H23"/>
  <c r="F23"/>
  <c r="H21"/>
  <c r="F21"/>
  <c r="H18"/>
  <c r="F18"/>
  <c r="F23" i="14"/>
  <c r="F21"/>
  <c r="F18"/>
  <c r="H18" i="22" l="1"/>
  <c r="H34" s="1"/>
  <c r="G34"/>
  <c r="F34"/>
  <c r="H34" i="21"/>
  <c r="F34"/>
  <c r="F24" i="14"/>
  <c r="F28" i="16"/>
  <c r="H28" i="17"/>
  <c r="G34" i="18"/>
  <c r="G34" i="20"/>
  <c r="H28" i="16"/>
  <c r="F28" i="17"/>
  <c r="H18" i="20"/>
  <c r="H23"/>
  <c r="H33"/>
  <c r="H34" s="1"/>
  <c r="F34"/>
  <c r="F34" i="19"/>
  <c r="H31"/>
  <c r="H23"/>
  <c r="G34"/>
  <c r="H18"/>
  <c r="F34" i="18"/>
  <c r="H34"/>
  <c r="H32" i="15"/>
  <c r="F32"/>
  <c r="H34" i="19" l="1"/>
</calcChain>
</file>

<file path=xl/sharedStrings.xml><?xml version="1.0" encoding="utf-8"?>
<sst xmlns="http://schemas.openxmlformats.org/spreadsheetml/2006/main" count="572" uniqueCount="74">
  <si>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</si>
  <si>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</si>
  <si>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</si>
  <si>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</si>
  <si>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</si>
  <si>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</si>
  <si>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</si>
  <si>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</si>
  <si>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Виконавчий комітет Семенівської селищної ради</t>
  </si>
  <si>
    <t>Вуличне освітлення населенних пунктів Семенівської ОТГ</t>
  </si>
  <si>
    <t>Всього:</t>
  </si>
  <si>
    <t>Придбання  комплектуючих для системи вуличного освілення  (лампи, реле та інше)</t>
  </si>
  <si>
    <t>РАЗОМ:</t>
  </si>
  <si>
    <t>Строки виконання заходу</t>
  </si>
  <si>
    <t>Замовник (виконавець програми)</t>
  </si>
  <si>
    <t>Оплата транспортних послуг:                         ( очищення проїжджої частини доріг, вулиць і тротуарів від   снігу, льоду,  ожеледеці; обкошування обочин доріг, вивезення сміття з придорожних зон, упорядкування стихійних сміттєзвалищ; навантажувальні  послуги; послуги бульдозера (земляні роботи))</t>
  </si>
  <si>
    <t>"Програми розвитку житлово-комунального  господарства та благоустрою</t>
  </si>
  <si>
    <t xml:space="preserve"> населених пунктів Семенівської селищної ради (ОТГ)"</t>
  </si>
  <si>
    <t xml:space="preserve">КПК ВКМБ 6030    «Організація благоустрою населених пунктів»  </t>
  </si>
  <si>
    <t>Додаток 1</t>
  </si>
  <si>
    <t>Придбання  господарських, електро та будівельних товарів  для  благоустрою селища</t>
  </si>
  <si>
    <t>до рішення   52 сесії 1 скл.</t>
  </si>
  <si>
    <t>від 13 грудня 2019 року</t>
  </si>
  <si>
    <t>Селищний  голова</t>
  </si>
  <si>
    <t>Л.П.Милашевич</t>
  </si>
  <si>
    <t xml:space="preserve">ПЕРЕЛІК  ЗАХОДІВ  </t>
  </si>
  <si>
    <t xml:space="preserve">на 2020 рік </t>
  </si>
  <si>
    <t>Придбання матеріалу для озеленення території</t>
  </si>
  <si>
    <t>Послуги по облаштуванню території</t>
  </si>
  <si>
    <t>до рішення   53 сесії 1 скл.</t>
  </si>
  <si>
    <t>від 31 січня 2020 року</t>
  </si>
  <si>
    <t xml:space="preserve">ЗМІНИ ДО ПЕРЕЛІКУ  ЗАХОДІВ  </t>
  </si>
  <si>
    <t>Придбання світлової конструкції сніговик</t>
  </si>
  <si>
    <t>січень 2020 року</t>
  </si>
  <si>
    <t>Впорядкування парку в рамках проекту "Благоустрій парку ім.Л.І.Глібова в с. Веселий Поділ Семенівського району Полтавської області"</t>
  </si>
  <si>
    <t>Травень-вересень 2020 року</t>
  </si>
  <si>
    <t>до рішення   54 сесії 1 скл.</t>
  </si>
  <si>
    <t>від 03 квітня 2020 року</t>
  </si>
  <si>
    <t>Протягом  2020 року</t>
  </si>
  <si>
    <t>до рішення   56 сесії 1 скл.</t>
  </si>
  <si>
    <t>від 10 липня 2020 року</t>
  </si>
  <si>
    <t>Послуги по облаштуванню та обслуговуванню території в т.ч (технічне обслуговування ліній вуличного освітлення,  відеоспостереження, поточні ремонти ліній вуличного освітлення)</t>
  </si>
  <si>
    <t>Придбання багаторічних насаджень для озеленення території</t>
  </si>
  <si>
    <t>вересень- жовтень 2020 року</t>
  </si>
  <si>
    <t>Придбання та встановлення памятника загиблим воїнам по вул.Автомобілістів</t>
  </si>
  <si>
    <t>липень- серпень 2020 року</t>
  </si>
  <si>
    <t>Відновлення парку памяті 1941-1945 роки в рамках проекту "Ніхто не забутий - ніщо не забуте" в с. Степанівка Семенівського району Полтавської області"</t>
  </si>
  <si>
    <t>Поточний ремонт памятників загиблим воїнам в с. Веселий Поділ, та район автопарку смт.Семенівка</t>
  </si>
  <si>
    <t>серпень-жовтень 2020 року</t>
  </si>
  <si>
    <t>Всього  КЕКВ 2240</t>
  </si>
  <si>
    <t>Всього КЕКВ 2210:</t>
  </si>
  <si>
    <t>Всього 2273:</t>
  </si>
  <si>
    <t>Придбання та встановлення антивандального спортивного майданчика в с. Бурімка Семенівського району  Полтавської області</t>
  </si>
  <si>
    <t>Всього КЕКВ 2240:</t>
  </si>
  <si>
    <t>Всього КЕКВ 2273:</t>
  </si>
  <si>
    <t>Всього КЕКВ 3110:</t>
  </si>
  <si>
    <t>Всього  КЕКВ 3122:</t>
  </si>
  <si>
    <t>до рішення   59 сесії 1 скл.</t>
  </si>
  <si>
    <t>від 14 серпня 2020 року</t>
  </si>
  <si>
    <t>ДОДАТОК 2</t>
  </si>
  <si>
    <t>Додаток 3</t>
  </si>
  <si>
    <t>Придбання антивандального обладнання  для спортивного майданчика в с. Великі Липняги Семенівського району  Полтавської області</t>
  </si>
  <si>
    <t>серпень-вересень  2020 року</t>
  </si>
  <si>
    <t>Додаток 2</t>
  </si>
  <si>
    <t>до рішення 60 сесії 1 скл.</t>
  </si>
  <si>
    <t>від 18 ВЕРЕСНЯ 2020 року</t>
  </si>
  <si>
    <t>Послуги по облаштуванню та обслуговуванню території в т.ч (технічне обслуговування ліній вуличного освітлення,  відеоспостереження, поточні ремонти ліній вуличного освітлення  та благоустрою   територій)</t>
  </si>
  <si>
    <t>Всього  КЕКВ 3142:</t>
  </si>
  <si>
    <t>від 21 ЖОВТНЯ 2020 року</t>
  </si>
  <si>
    <t>до рішення 62 сесії 1 скл.</t>
  </si>
  <si>
    <t>до рішення 63 сесії 1 скл.</t>
  </si>
  <si>
    <t>від 05 листопада 2020 року</t>
  </si>
  <si>
    <t>до рішення 65 сесії 1 скл.</t>
  </si>
  <si>
    <t>від 26 листопада 2020 року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</si>
</sst>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0" fontId="0" fillId="0" borderId="1" xfId="0" applyFont="1" applyBorder="1"/>
    <xf numFmtId="2" fontId="0" fillId="0" borderId="1" xfId="0" applyNumberFormat="1" applyFont="1" applyBorder="1"/>
    <xf numFmtId="2" fontId="2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/>
    <xf numFmtId="4" fontId="0" fillId="0" borderId="0" xfId="0" applyNumberFormat="1"/>
    <xf numFmtId="2" fontId="0" fillId="0" borderId="1" xfId="0" applyNumberFormat="1" applyBorder="1" applyAlignment="1">
      <alignment horizontal="center"/>
    </xf>
    <xf numFmtId="4" fontId="0" fillId="0" borderId="1" xfId="0" applyNumberFormat="1" applyFont="1" applyBorder="1"/>
    <xf numFmtId="0" fontId="0" fillId="0" borderId="2" xfId="0" applyFill="1" applyBorder="1"/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/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0" fillId="2" borderId="1" xfId="0" applyFill="1" applyBorder="1"/>
    <xf numFmtId="0" fontId="0" fillId="2" borderId="1" xfId="0" applyFont="1" applyFill="1" applyBorder="1"/>
    <xf numFmtId="0" fontId="0" fillId="3" borderId="1" xfId="0" applyFill="1" applyBorder="1"/>
    <xf numFmtId="0" fontId="2" fillId="3" borderId="1" xfId="0" applyFont="1" applyFill="1" applyBorder="1"/>
    <xf numFmtId="4" fontId="2" fillId="3" borderId="1" xfId="0" applyNumberFormat="1" applyFont="1" applyFill="1" applyBorder="1"/>
    <xf numFmtId="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opLeftCell="A19" workbookViewId="0">
      <selection activeCell="B23" sqref="B23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8">
      <c r="A1" t="s">
        <v>0</v>
      </c>
      <c r="G1" t="s">
        <v>19</v>
      </c>
    </row>
    <row r="2" spans="1:8">
      <c r="G2" t="s">
        <v>21</v>
      </c>
    </row>
    <row r="3" spans="1:8">
      <c r="G3" t="s">
        <v>7</v>
      </c>
    </row>
    <row r="4" spans="1:8">
      <c r="G4" t="s">
        <v>22</v>
      </c>
    </row>
    <row r="7" spans="1:8">
      <c r="A7" s="31" t="s">
        <v>25</v>
      </c>
      <c r="B7" s="31"/>
      <c r="C7" s="31"/>
      <c r="D7" s="31"/>
      <c r="E7" s="31"/>
      <c r="F7" s="31"/>
      <c r="G7" s="31"/>
      <c r="H7" s="31"/>
    </row>
    <row r="8" spans="1:8">
      <c r="A8" s="31" t="s">
        <v>16</v>
      </c>
      <c r="B8" s="31"/>
      <c r="C8" s="31"/>
      <c r="D8" s="31"/>
      <c r="E8" s="31"/>
      <c r="F8" s="31"/>
      <c r="G8" s="31"/>
      <c r="H8" s="31"/>
    </row>
    <row r="9" spans="1:8">
      <c r="A9" s="31" t="s">
        <v>17</v>
      </c>
      <c r="B9" s="31"/>
      <c r="C9" s="31"/>
      <c r="D9" s="31"/>
      <c r="E9" s="31"/>
      <c r="F9" s="31"/>
      <c r="G9" s="31"/>
      <c r="H9" s="31"/>
    </row>
    <row r="10" spans="1:8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8">
      <c r="A11" s="31" t="s">
        <v>18</v>
      </c>
      <c r="B11" s="31"/>
      <c r="C11" s="31"/>
      <c r="D11" s="31"/>
      <c r="E11" s="31"/>
      <c r="F11" s="31"/>
      <c r="G11" s="31"/>
      <c r="H11" s="31"/>
    </row>
    <row r="13" spans="1:8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8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8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100000</v>
      </c>
      <c r="G15" s="4"/>
      <c r="H15" s="8"/>
    </row>
    <row r="16" spans="1:8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170000</v>
      </c>
      <c r="G16" s="13"/>
      <c r="H16" s="8"/>
    </row>
    <row r="17" spans="1:10" ht="51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/>
      <c r="H17" s="8"/>
    </row>
    <row r="18" spans="1:10" ht="51" customHeight="1">
      <c r="A18" s="7"/>
      <c r="B18" s="19" t="s">
        <v>50</v>
      </c>
      <c r="C18" s="19"/>
      <c r="D18" s="20" t="s">
        <v>38</v>
      </c>
      <c r="E18" s="21"/>
      <c r="F18" s="22">
        <f>F17+F16+F15</f>
        <v>321000</v>
      </c>
      <c r="G18" s="23"/>
      <c r="H18" s="22"/>
      <c r="J18" s="15"/>
    </row>
    <row r="19" spans="1:10" ht="129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623233</v>
      </c>
      <c r="G19" s="13"/>
      <c r="H19" s="8"/>
    </row>
    <row r="20" spans="1:10" ht="50.25" customHeight="1">
      <c r="A20" s="4">
        <v>6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/>
      <c r="H20" s="8"/>
    </row>
    <row r="21" spans="1:10" ht="49.5" customHeight="1">
      <c r="A21" s="4"/>
      <c r="B21" s="19" t="s">
        <v>49</v>
      </c>
      <c r="C21" s="19"/>
      <c r="D21" s="20" t="s">
        <v>38</v>
      </c>
      <c r="E21" s="21">
        <v>2240</v>
      </c>
      <c r="F21" s="22">
        <f>F20+F19</f>
        <v>635233</v>
      </c>
      <c r="G21" s="21"/>
      <c r="H21" s="22"/>
      <c r="J21" s="15"/>
    </row>
    <row r="22" spans="1:10" ht="60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952830</v>
      </c>
      <c r="G22" s="16"/>
      <c r="H22" s="9"/>
      <c r="J22" s="15"/>
    </row>
    <row r="23" spans="1:10" ht="30" customHeight="1">
      <c r="A23" s="24"/>
      <c r="B23" s="21" t="s">
        <v>51</v>
      </c>
      <c r="C23" s="21"/>
      <c r="D23" s="21"/>
      <c r="E23" s="21"/>
      <c r="F23" s="22">
        <f>F22</f>
        <v>952830</v>
      </c>
      <c r="G23" s="23"/>
      <c r="H23" s="22"/>
      <c r="J23" s="15"/>
    </row>
    <row r="24" spans="1:10">
      <c r="A24" s="4"/>
      <c r="B24" s="7" t="s">
        <v>12</v>
      </c>
      <c r="C24" s="7"/>
      <c r="D24" s="7"/>
      <c r="E24" s="7"/>
      <c r="F24" s="12">
        <f>F23+F21+F18</f>
        <v>1909063</v>
      </c>
      <c r="G24" s="12"/>
      <c r="H24" s="12"/>
    </row>
    <row r="25" spans="1:10">
      <c r="H25" s="14"/>
    </row>
    <row r="26" spans="1:10">
      <c r="H26" s="14"/>
    </row>
    <row r="27" spans="1:10">
      <c r="F27" s="14"/>
      <c r="H27" s="15"/>
    </row>
    <row r="28" spans="1:10">
      <c r="B28" t="s">
        <v>23</v>
      </c>
      <c r="F28" t="s">
        <v>24</v>
      </c>
      <c r="H28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"/>
  <sheetViews>
    <sheetView topLeftCell="A22" workbookViewId="0">
      <selection activeCell="A18" sqref="A18:H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29</v>
      </c>
    </row>
    <row r="3" spans="1:10">
      <c r="G3" t="s">
        <v>7</v>
      </c>
    </row>
    <row r="4" spans="1:10">
      <c r="G4" t="s">
        <v>30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100000</v>
      </c>
      <c r="G15" s="4">
        <v>-9800</v>
      </c>
      <c r="H15" s="8">
        <v>90200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170000</v>
      </c>
      <c r="G16" s="13">
        <v>-26630</v>
      </c>
      <c r="H16" s="8">
        <v>143370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/>
      <c r="H17" s="8">
        <v>51000</v>
      </c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321000</v>
      </c>
      <c r="G18" s="23"/>
      <c r="H18" s="22">
        <f>H17+H16+H15</f>
        <v>284570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623233</v>
      </c>
      <c r="G19" s="13">
        <v>-223233</v>
      </c>
      <c r="H19" s="8">
        <v>400000</v>
      </c>
      <c r="J19" s="15"/>
    </row>
    <row r="20" spans="1:10" ht="50.25" customHeight="1">
      <c r="A20" s="4">
        <v>5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/>
      <c r="H20" s="8">
        <v>12000</v>
      </c>
    </row>
    <row r="21" spans="1:10" ht="49.5" customHeight="1">
      <c r="A21" s="24"/>
      <c r="B21" s="19" t="s">
        <v>10</v>
      </c>
      <c r="C21" s="19"/>
      <c r="D21" s="20" t="s">
        <v>38</v>
      </c>
      <c r="E21" s="21">
        <v>2240</v>
      </c>
      <c r="F21" s="22">
        <f>F20+F19</f>
        <v>635233</v>
      </c>
      <c r="G21" s="21"/>
      <c r="H21" s="22">
        <f>H20+H19</f>
        <v>412000</v>
      </c>
      <c r="J21" s="15"/>
    </row>
    <row r="22" spans="1:10" ht="48" customHeight="1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952830</v>
      </c>
      <c r="G22" s="16">
        <v>9800</v>
      </c>
      <c r="H22" s="9">
        <v>962630</v>
      </c>
      <c r="J22" s="15"/>
    </row>
    <row r="23" spans="1:10" ht="24" customHeight="1">
      <c r="A23" s="4"/>
      <c r="B23" s="21" t="s">
        <v>10</v>
      </c>
      <c r="C23" s="21"/>
      <c r="D23" s="21"/>
      <c r="E23" s="21"/>
      <c r="F23" s="22">
        <f>F22</f>
        <v>952830</v>
      </c>
      <c r="G23" s="23"/>
      <c r="H23" s="22">
        <f>H22</f>
        <v>962630</v>
      </c>
      <c r="J23" s="15"/>
    </row>
    <row r="24" spans="1:10" ht="46.5" customHeight="1">
      <c r="A24" s="4">
        <v>7</v>
      </c>
      <c r="B24" s="4" t="s">
        <v>32</v>
      </c>
      <c r="C24" s="5" t="s">
        <v>8</v>
      </c>
      <c r="D24" s="5" t="s">
        <v>33</v>
      </c>
      <c r="E24" s="10">
        <v>3110</v>
      </c>
      <c r="F24" s="17"/>
      <c r="G24" s="11">
        <v>42870</v>
      </c>
      <c r="H24" s="17">
        <v>42870</v>
      </c>
      <c r="J24" s="15"/>
    </row>
    <row r="25" spans="1:10" ht="15" customHeight="1">
      <c r="A25" s="24"/>
      <c r="B25" s="21" t="s">
        <v>10</v>
      </c>
      <c r="C25" s="21"/>
      <c r="D25" s="21"/>
      <c r="E25" s="21"/>
      <c r="F25" s="22"/>
      <c r="G25" s="23"/>
      <c r="H25" s="22">
        <f>H24</f>
        <v>42870</v>
      </c>
      <c r="J25" s="15"/>
    </row>
    <row r="26" spans="1:10" ht="60" customHeight="1">
      <c r="B26" s="5" t="s">
        <v>34</v>
      </c>
      <c r="C26" s="5" t="s">
        <v>8</v>
      </c>
      <c r="D26" s="5" t="s">
        <v>35</v>
      </c>
      <c r="E26" s="10">
        <v>3122</v>
      </c>
      <c r="F26" s="17"/>
      <c r="G26" s="11">
        <v>100000</v>
      </c>
      <c r="H26" s="17">
        <v>100000</v>
      </c>
      <c r="J26" s="15"/>
    </row>
    <row r="27" spans="1:10" ht="21" customHeight="1">
      <c r="A27" s="25">
        <v>8</v>
      </c>
      <c r="B27" s="21" t="s">
        <v>10</v>
      </c>
      <c r="C27" s="21"/>
      <c r="D27" s="21"/>
      <c r="E27" s="21"/>
      <c r="F27" s="22"/>
      <c r="G27" s="23"/>
      <c r="H27" s="22">
        <f>H26</f>
        <v>100000</v>
      </c>
      <c r="J27" s="15"/>
    </row>
    <row r="28" spans="1:10">
      <c r="A28" s="4"/>
      <c r="B28" s="7" t="s">
        <v>12</v>
      </c>
      <c r="C28" s="7"/>
      <c r="D28" s="7"/>
      <c r="E28" s="7"/>
      <c r="F28" s="12">
        <f>F23+F21+F18</f>
        <v>1909063</v>
      </c>
      <c r="G28" s="12">
        <f>G26+G24+G22+G19+G16+G15</f>
        <v>-106993</v>
      </c>
      <c r="H28" s="12">
        <f>H27+H25+H23+H21+H18</f>
        <v>1802070</v>
      </c>
      <c r="J28" s="14"/>
    </row>
    <row r="29" spans="1:10">
      <c r="H29" s="14"/>
    </row>
    <row r="30" spans="1:10">
      <c r="B30" t="s">
        <v>23</v>
      </c>
      <c r="F30" t="s">
        <v>24</v>
      </c>
      <c r="H30" s="14"/>
    </row>
    <row r="31" spans="1:10">
      <c r="F31" s="14"/>
      <c r="H31" s="15"/>
    </row>
    <row r="32" spans="1:10">
      <c r="H32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opLeftCell="A28" workbookViewId="0">
      <selection activeCell="C17" sqref="C17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36</v>
      </c>
    </row>
    <row r="3" spans="1:10">
      <c r="G3" t="s">
        <v>7</v>
      </c>
    </row>
    <row r="4" spans="1:10">
      <c r="G4" t="s">
        <v>37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90200</v>
      </c>
      <c r="G15" s="4"/>
      <c r="H15" s="8">
        <v>90200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143370</v>
      </c>
      <c r="G16" s="13">
        <v>5355</v>
      </c>
      <c r="H16" s="8">
        <v>148725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>
        <v>53580.56</v>
      </c>
      <c r="H17" s="8">
        <v>104580.56</v>
      </c>
      <c r="J17" s="14"/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284570</v>
      </c>
      <c r="G18" s="23"/>
      <c r="H18" s="22">
        <f>H17+H16+H15</f>
        <v>343505.56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400000</v>
      </c>
      <c r="G19" s="13">
        <v>4445</v>
      </c>
      <c r="H19" s="8">
        <v>404445</v>
      </c>
      <c r="J19" s="15"/>
    </row>
    <row r="20" spans="1:10" ht="50.25" customHeight="1">
      <c r="A20" s="4">
        <v>5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>
        <v>7500</v>
      </c>
      <c r="H20" s="8">
        <v>19500</v>
      </c>
    </row>
    <row r="21" spans="1:10" ht="49.5" customHeight="1">
      <c r="A21" s="24"/>
      <c r="B21" s="19" t="s">
        <v>10</v>
      </c>
      <c r="C21" s="19"/>
      <c r="D21" s="20" t="s">
        <v>38</v>
      </c>
      <c r="E21" s="21">
        <v>2240</v>
      </c>
      <c r="F21" s="22">
        <f>F20+F19</f>
        <v>412000</v>
      </c>
      <c r="G21" s="21"/>
      <c r="H21" s="22">
        <f>H20+H19</f>
        <v>423945</v>
      </c>
      <c r="J21" s="15"/>
    </row>
    <row r="22" spans="1:10" ht="48" customHeight="1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962630</v>
      </c>
      <c r="G22" s="16"/>
      <c r="H22" s="9">
        <v>962630</v>
      </c>
      <c r="J22" s="15"/>
    </row>
    <row r="23" spans="1:10" ht="24" customHeight="1">
      <c r="A23" s="24"/>
      <c r="B23" s="21" t="s">
        <v>10</v>
      </c>
      <c r="C23" s="21"/>
      <c r="D23" s="21"/>
      <c r="E23" s="21"/>
      <c r="F23" s="22">
        <f>F22</f>
        <v>962630</v>
      </c>
      <c r="G23" s="23"/>
      <c r="H23" s="22">
        <f>H22</f>
        <v>962630</v>
      </c>
      <c r="J23" s="15"/>
    </row>
    <row r="24" spans="1:10" ht="46.5" customHeight="1">
      <c r="A24" s="4">
        <v>7</v>
      </c>
      <c r="B24" s="4" t="s">
        <v>32</v>
      </c>
      <c r="C24" s="5" t="s">
        <v>8</v>
      </c>
      <c r="D24" s="5" t="s">
        <v>33</v>
      </c>
      <c r="E24" s="10">
        <v>3110</v>
      </c>
      <c r="F24" s="17">
        <v>42870</v>
      </c>
      <c r="G24" s="11"/>
      <c r="H24" s="17">
        <v>42870</v>
      </c>
      <c r="J24" s="15"/>
    </row>
    <row r="25" spans="1:10" ht="15" customHeight="1">
      <c r="A25" s="24"/>
      <c r="B25" s="21" t="s">
        <v>10</v>
      </c>
      <c r="C25" s="21"/>
      <c r="D25" s="21"/>
      <c r="E25" s="21"/>
      <c r="F25" s="22">
        <f>F24</f>
        <v>42870</v>
      </c>
      <c r="G25" s="23"/>
      <c r="H25" s="22">
        <f>H24</f>
        <v>42870</v>
      </c>
      <c r="J25" s="15"/>
    </row>
    <row r="26" spans="1:10" ht="60" customHeight="1">
      <c r="B26" s="5" t="s">
        <v>34</v>
      </c>
      <c r="C26" s="5" t="s">
        <v>8</v>
      </c>
      <c r="D26" s="5" t="s">
        <v>35</v>
      </c>
      <c r="E26" s="10">
        <v>3122</v>
      </c>
      <c r="F26" s="17">
        <v>100000</v>
      </c>
      <c r="G26" s="11"/>
      <c r="H26" s="17">
        <v>100000</v>
      </c>
      <c r="J26" s="15"/>
    </row>
    <row r="27" spans="1:10" ht="21" customHeight="1">
      <c r="A27" s="25">
        <v>8</v>
      </c>
      <c r="B27" s="21" t="s">
        <v>10</v>
      </c>
      <c r="C27" s="21"/>
      <c r="D27" s="21"/>
      <c r="E27" s="21"/>
      <c r="F27" s="22">
        <f>F26</f>
        <v>100000</v>
      </c>
      <c r="G27" s="23"/>
      <c r="H27" s="22">
        <f>H26</f>
        <v>100000</v>
      </c>
      <c r="J27" s="15"/>
    </row>
    <row r="28" spans="1:10">
      <c r="A28" s="4"/>
      <c r="B28" s="7" t="s">
        <v>12</v>
      </c>
      <c r="C28" s="7"/>
      <c r="D28" s="7"/>
      <c r="E28" s="7"/>
      <c r="F28" s="12">
        <f>F27+F25+F23+F21+F18</f>
        <v>1802070</v>
      </c>
      <c r="G28" s="12">
        <f>G20+G19+G17+G16</f>
        <v>70880.56</v>
      </c>
      <c r="H28" s="12">
        <f>H27+H25+H23+H21+H18</f>
        <v>1872950.56</v>
      </c>
      <c r="J28" s="14"/>
    </row>
    <row r="29" spans="1:10">
      <c r="H29" s="14"/>
    </row>
    <row r="30" spans="1:10">
      <c r="B30" t="s">
        <v>23</v>
      </c>
      <c r="F30" t="s">
        <v>24</v>
      </c>
      <c r="H30" s="14"/>
      <c r="I30" t="s">
        <v>0</v>
      </c>
    </row>
    <row r="31" spans="1:10">
      <c r="F31" s="14"/>
      <c r="H31" s="15"/>
    </row>
    <row r="32" spans="1:10">
      <c r="H32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topLeftCell="A23" workbookViewId="0">
      <selection activeCell="F28" sqref="F2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39</v>
      </c>
    </row>
    <row r="3" spans="1:10">
      <c r="G3" t="s">
        <v>7</v>
      </c>
    </row>
    <row r="4" spans="1:10">
      <c r="G4" t="s">
        <v>40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90200</v>
      </c>
      <c r="G15" s="13">
        <v>22152</v>
      </c>
      <c r="H15" s="8">
        <v>112352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148725</v>
      </c>
      <c r="G16" s="13">
        <v>30000</v>
      </c>
      <c r="H16" s="8">
        <v>178725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104580.56</v>
      </c>
      <c r="G17" s="13"/>
      <c r="H17" s="8">
        <v>104580.56</v>
      </c>
      <c r="J17" s="14"/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343505.56</v>
      </c>
      <c r="G18" s="23">
        <f>G17+G16+G15</f>
        <v>52152</v>
      </c>
      <c r="H18" s="22">
        <f>H17+H16+H15</f>
        <v>395657.56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206445</v>
      </c>
      <c r="G19" s="13"/>
      <c r="H19" s="8">
        <v>206445</v>
      </c>
      <c r="J19" s="15"/>
    </row>
    <row r="20" spans="1:10" ht="95.25" customHeight="1">
      <c r="A20" s="4">
        <v>5</v>
      </c>
      <c r="B20" s="5" t="s">
        <v>41</v>
      </c>
      <c r="C20" s="5" t="s">
        <v>8</v>
      </c>
      <c r="D20" s="5" t="s">
        <v>38</v>
      </c>
      <c r="E20" s="4">
        <v>2240</v>
      </c>
      <c r="F20" s="8">
        <v>117500</v>
      </c>
      <c r="G20" s="13">
        <v>51900</v>
      </c>
      <c r="H20" s="8">
        <v>169400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/>
      <c r="G21" s="13">
        <v>26885</v>
      </c>
      <c r="H21" s="13"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100000</v>
      </c>
      <c r="G22" s="13">
        <v>100000</v>
      </c>
      <c r="H22" s="13">
        <v>200000</v>
      </c>
    </row>
    <row r="23" spans="1:10" ht="49.5" customHeight="1">
      <c r="A23" s="24"/>
      <c r="B23" s="19" t="s">
        <v>10</v>
      </c>
      <c r="C23" s="19"/>
      <c r="D23" s="20" t="s">
        <v>38</v>
      </c>
      <c r="E23" s="21">
        <v>2240</v>
      </c>
      <c r="F23" s="22">
        <f>F22+F21+F20+F19</f>
        <v>423945</v>
      </c>
      <c r="G23" s="23">
        <f>G22+G21+G20+G19</f>
        <v>178785</v>
      </c>
      <c r="H23" s="22">
        <f>H22+H21+H20+H19</f>
        <v>602730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9">
        <v>962630</v>
      </c>
      <c r="G24" s="16"/>
      <c r="H24" s="9">
        <v>962630</v>
      </c>
      <c r="J24" s="15"/>
    </row>
    <row r="25" spans="1:10" ht="24" customHeight="1">
      <c r="A25" s="24"/>
      <c r="B25" s="21" t="s">
        <v>10</v>
      </c>
      <c r="C25" s="21"/>
      <c r="D25" s="21"/>
      <c r="E25" s="21"/>
      <c r="F25" s="22">
        <f>F24</f>
        <v>962630</v>
      </c>
      <c r="G25" s="23"/>
      <c r="H25" s="22">
        <f>H24</f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1"/>
      <c r="H26" s="17"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/>
      <c r="G27" s="11">
        <v>5500</v>
      </c>
      <c r="H27" s="17">
        <v>5500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/>
      <c r="G28" s="11">
        <v>13115</v>
      </c>
      <c r="H28" s="17">
        <v>13115</v>
      </c>
      <c r="J28" s="15"/>
    </row>
    <row r="29" spans="1:10" ht="15" customHeight="1">
      <c r="A29" s="24"/>
      <c r="B29" s="21" t="s">
        <v>10</v>
      </c>
      <c r="C29" s="21"/>
      <c r="D29" s="21"/>
      <c r="E29" s="21"/>
      <c r="F29" s="22">
        <f>F26</f>
        <v>42870</v>
      </c>
      <c r="G29" s="23">
        <f>G28+G27</f>
        <v>18615</v>
      </c>
      <c r="H29" s="22">
        <f>H28+H27+H26</f>
        <v>61485</v>
      </c>
      <c r="J29" s="15"/>
    </row>
    <row r="30" spans="1:10" ht="60" customHeight="1">
      <c r="A30" s="18">
        <v>12</v>
      </c>
      <c r="B30" s="5" t="s">
        <v>34</v>
      </c>
      <c r="C30" s="5" t="s">
        <v>8</v>
      </c>
      <c r="D30" s="5" t="s">
        <v>35</v>
      </c>
      <c r="E30" s="10">
        <v>3122</v>
      </c>
      <c r="F30" s="17">
        <v>100000</v>
      </c>
      <c r="G30" s="11">
        <v>100000</v>
      </c>
      <c r="H30" s="17">
        <v>200000</v>
      </c>
      <c r="I30" t="s">
        <v>0</v>
      </c>
      <c r="J30" s="15"/>
    </row>
    <row r="31" spans="1:10" ht="21" customHeight="1">
      <c r="A31" s="25"/>
      <c r="B31" s="21" t="s">
        <v>10</v>
      </c>
      <c r="C31" s="21"/>
      <c r="D31" s="21"/>
      <c r="E31" s="21"/>
      <c r="F31" s="22">
        <f>F30</f>
        <v>100000</v>
      </c>
      <c r="G31" s="23">
        <f>G30</f>
        <v>100000</v>
      </c>
      <c r="H31" s="22">
        <f>H30</f>
        <v>200000</v>
      </c>
      <c r="J31" s="15"/>
    </row>
    <row r="32" spans="1:10">
      <c r="A32" s="4"/>
      <c r="B32" s="7" t="s">
        <v>12</v>
      </c>
      <c r="C32" s="7"/>
      <c r="D32" s="7"/>
      <c r="E32" s="7"/>
      <c r="F32" s="12">
        <f>F31+F29+F25+F23+F18</f>
        <v>1872950.56</v>
      </c>
      <c r="G32" s="12">
        <f>G31+G29+G23+G18</f>
        <v>349552</v>
      </c>
      <c r="H32" s="12">
        <f>H31+H29+H25+H23+H18</f>
        <v>2222502.56</v>
      </c>
      <c r="J32" s="14"/>
    </row>
    <row r="33" spans="2:9">
      <c r="H33" s="14"/>
    </row>
    <row r="34" spans="2:9">
      <c r="B34" t="s">
        <v>23</v>
      </c>
      <c r="F34" t="s">
        <v>24</v>
      </c>
      <c r="H34" s="14"/>
      <c r="I34" t="s">
        <v>0</v>
      </c>
    </row>
    <row r="35" spans="2:9">
      <c r="F35" s="14"/>
      <c r="H35" s="15"/>
    </row>
    <row r="36" spans="2:9">
      <c r="G36" s="14"/>
      <c r="H36" s="14"/>
    </row>
    <row r="37" spans="2:9">
      <c r="G37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G29" sqref="G2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60</v>
      </c>
    </row>
    <row r="2" spans="1:10">
      <c r="G2" t="s">
        <v>57</v>
      </c>
    </row>
    <row r="3" spans="1:10">
      <c r="G3" t="s">
        <v>7</v>
      </c>
    </row>
    <row r="4" spans="1:10">
      <c r="G4" t="s">
        <v>58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112352</v>
      </c>
      <c r="G15" s="8"/>
      <c r="H15" s="8">
        <f>F15+G15</f>
        <v>112352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178725</v>
      </c>
      <c r="G16" s="8"/>
      <c r="H16" s="8">
        <f t="shared" ref="H16:H33" si="0">F16+G16</f>
        <v>178725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104580.56</v>
      </c>
      <c r="G17" s="8"/>
      <c r="H17" s="8">
        <f t="shared" si="0"/>
        <v>104580.56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395657.56</v>
      </c>
      <c r="G18" s="22">
        <f>G17+G16+G15</f>
        <v>0</v>
      </c>
      <c r="H18" s="22">
        <f t="shared" si="0"/>
        <v>395657.56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206445</v>
      </c>
      <c r="G19" s="8"/>
      <c r="H19" s="8">
        <f t="shared" si="0"/>
        <v>206445</v>
      </c>
      <c r="J19" s="15"/>
    </row>
    <row r="20" spans="1:10" ht="95.25" customHeight="1">
      <c r="A20" s="4">
        <v>5</v>
      </c>
      <c r="B20" s="5" t="s">
        <v>41</v>
      </c>
      <c r="C20" s="5" t="s">
        <v>8</v>
      </c>
      <c r="D20" s="5" t="s">
        <v>38</v>
      </c>
      <c r="E20" s="4">
        <v>2240</v>
      </c>
      <c r="F20" s="8">
        <v>169400</v>
      </c>
      <c r="G20" s="8"/>
      <c r="H20" s="8">
        <f t="shared" si="0"/>
        <v>169400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602730</v>
      </c>
      <c r="G23" s="22">
        <f>G22+G21+G20+G19</f>
        <v>0</v>
      </c>
      <c r="H23" s="22">
        <f t="shared" si="0"/>
        <v>602730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5500</v>
      </c>
      <c r="G27" s="17"/>
      <c r="H27" s="8">
        <f t="shared" si="0"/>
        <v>5500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13115</v>
      </c>
      <c r="G28" s="17"/>
      <c r="H28" s="8">
        <f t="shared" si="0"/>
        <v>13115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/>
      <c r="G29" s="17">
        <v>200000</v>
      </c>
      <c r="H29" s="8">
        <f>G29</f>
        <v>200000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/>
      <c r="G30" s="17">
        <v>192500</v>
      </c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F26+F27+F28+F30</f>
        <v>61485</v>
      </c>
      <c r="G31" s="22">
        <f>G30+G27</f>
        <v>192500</v>
      </c>
      <c r="H31" s="22">
        <f>H26+H27+H28+H29+H30</f>
        <v>453985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3122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56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2222502.56</v>
      </c>
      <c r="G34" s="28">
        <f t="shared" ref="G34:H34" si="1">G33+G31+G25+G23+G18</f>
        <v>192500</v>
      </c>
      <c r="H34" s="28">
        <f t="shared" si="1"/>
        <v>2615002.56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9"/>
  <sheetViews>
    <sheetView topLeftCell="A25" workbookViewId="0">
      <selection activeCell="B39" sqref="B3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64</v>
      </c>
    </row>
    <row r="3" spans="1:10">
      <c r="G3" t="s">
        <v>7</v>
      </c>
    </row>
    <row r="4" spans="1:10">
      <c r="G4" t="s">
        <v>65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181725</v>
      </c>
      <c r="G16" s="8">
        <v>50000</v>
      </c>
      <c r="H16" s="8">
        <f t="shared" ref="H16:H33" si="0">F16+G16</f>
        <v>231725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444657.56</v>
      </c>
      <c r="G18" s="22">
        <f>G17+G16+G15</f>
        <v>50000</v>
      </c>
      <c r="H18" s="22">
        <f t="shared" si="0"/>
        <v>494657.56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80400</v>
      </c>
      <c r="G20" s="8">
        <v>480000</v>
      </c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553730</v>
      </c>
      <c r="G23" s="22">
        <f>G22+G21+G20+G19</f>
        <v>480000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2621925.8800000004</v>
      </c>
      <c r="G34" s="28">
        <f>G33+G31+G25+G23+G18</f>
        <v>530000</v>
      </c>
      <c r="H34" s="28">
        <f>H33+H31+H25+H23+H18</f>
        <v>3151925.8800000004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9"/>
  <sheetViews>
    <sheetView topLeftCell="B13" workbookViewId="0">
      <selection activeCell="I15" sqref="I15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69</v>
      </c>
    </row>
    <row r="3" spans="1:10">
      <c r="G3" t="s">
        <v>7</v>
      </c>
    </row>
    <row r="4" spans="1:10">
      <c r="G4" t="s">
        <v>68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231725</v>
      </c>
      <c r="G16" s="8">
        <v>30000</v>
      </c>
      <c r="H16" s="8">
        <f t="shared" ref="H16:H33" si="0">F16+G16</f>
        <v>261725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494657.56</v>
      </c>
      <c r="G18" s="22">
        <f>G17+G16+G15</f>
        <v>30000</v>
      </c>
      <c r="H18" s="22">
        <f t="shared" si="0"/>
        <v>524657.56000000006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560400</v>
      </c>
      <c r="G20" s="8"/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1033730</v>
      </c>
      <c r="G23" s="22">
        <f>G22+G21+G20+G19</f>
        <v>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3151925.8800000004</v>
      </c>
      <c r="G34" s="28">
        <f>G33+G31+G25+G23+G18</f>
        <v>30000</v>
      </c>
      <c r="H34" s="28">
        <f>H33+H31+H25+H23+H18</f>
        <v>3181925.8800000004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9"/>
  <sheetViews>
    <sheetView topLeftCell="B10" workbookViewId="0">
      <selection activeCell="G6" sqref="G6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70</v>
      </c>
    </row>
    <row r="3" spans="1:10">
      <c r="G3" t="s">
        <v>7</v>
      </c>
    </row>
    <row r="4" spans="1:10">
      <c r="G4" t="s">
        <v>71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261725</v>
      </c>
      <c r="G16" s="8">
        <v>20000</v>
      </c>
      <c r="H16" s="8">
        <f t="shared" ref="H16:H33" si="0">F16+G16</f>
        <v>281725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524657.56000000006</v>
      </c>
      <c r="G18" s="22">
        <f>G17+G16+G15</f>
        <v>20000</v>
      </c>
      <c r="H18" s="22">
        <f t="shared" si="0"/>
        <v>544657.56000000006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560400</v>
      </c>
      <c r="G20" s="8"/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1033730</v>
      </c>
      <c r="G23" s="22">
        <f>G22+G21+G20+G19</f>
        <v>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3181925.8800000004</v>
      </c>
      <c r="G34" s="28">
        <f>G33+G31+G25+G23+G18</f>
        <v>20000</v>
      </c>
      <c r="H34" s="28">
        <f>H33+H31+H25+H23+H18</f>
        <v>3201925.8800000004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B31" workbookViewId="0">
      <selection activeCell="C36" sqref="C36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72</v>
      </c>
    </row>
    <row r="3" spans="1:10">
      <c r="G3" t="s">
        <v>7</v>
      </c>
    </row>
    <row r="4" spans="1:10">
      <c r="G4" t="s">
        <v>73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124452</v>
      </c>
      <c r="G15" s="8">
        <v>25000</v>
      </c>
      <c r="H15" s="8">
        <f>F15+G15</f>
        <v>149452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281725</v>
      </c>
      <c r="G16" s="8"/>
      <c r="H16" s="8">
        <f t="shared" ref="H16:H33" si="0">F16+G16</f>
        <v>281725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545757.56000000006</v>
      </c>
      <c r="G18" s="22">
        <f>G17+G16+G15</f>
        <v>25000</v>
      </c>
      <c r="H18" s="22">
        <f t="shared" si="0"/>
        <v>570757.56000000006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559300</v>
      </c>
      <c r="G20" s="8"/>
      <c r="H20" s="8">
        <f t="shared" si="0"/>
        <v>559300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1032630</v>
      </c>
      <c r="G23" s="22">
        <f>G22+G21+G20+G19</f>
        <v>0</v>
      </c>
      <c r="H23" s="22">
        <f t="shared" si="0"/>
        <v>1032630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3201925.8800000004</v>
      </c>
      <c r="G34" s="28">
        <f>G33+G31+G25+G23+G18</f>
        <v>25000</v>
      </c>
      <c r="H34" s="28">
        <f>H33+H31+H25+H23+H18</f>
        <v>3226925.8800000004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52 сесія  13.12.19  </vt:lpstr>
      <vt:lpstr>53 сесія  31.01.2020</vt:lpstr>
      <vt:lpstr>54 сесія  03.04.2020  (2)</vt:lpstr>
      <vt:lpstr>56 сесія  10.07.2020 </vt:lpstr>
      <vt:lpstr>59 сесія  14.08.2020  </vt:lpstr>
      <vt:lpstr>60 сесія  18.09.2020  (2)</vt:lpstr>
      <vt:lpstr>62 сесія  21.10.2020  (2)</vt:lpstr>
      <vt:lpstr>63 сесія 05.11.2020 </vt:lpstr>
      <vt:lpstr>65 сесія 26.11.2020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2020-11-25T12:46:39Z</cp:lastPrinted>
  <dcterms:created xsi:type="dcterms:W3CDTF">2020-06-01T13:40:33Z</dcterms:created>
  <dcterms:modified xsi:type="dcterms:W3CDTF">2020-11-25T12:47:22Z</dcterms:modified>
</cp:coreProperties>
</file>