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0055" windowHeight="1048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E38" i="1"/>
  <c r="F39"/>
  <c r="O37"/>
  <c r="N37"/>
  <c r="M37"/>
  <c r="L37"/>
  <c r="K37"/>
  <c r="J37"/>
  <c r="I37"/>
  <c r="H37"/>
  <c r="G37"/>
  <c r="F37"/>
  <c r="E37"/>
  <c r="P31"/>
  <c r="O31"/>
  <c r="N31"/>
  <c r="M31"/>
  <c r="L31"/>
  <c r="K31"/>
  <c r="J31"/>
  <c r="I31"/>
  <c r="H31"/>
  <c r="G31"/>
  <c r="F31"/>
  <c r="E31"/>
  <c r="P28"/>
  <c r="O28"/>
  <c r="N28"/>
  <c r="M28"/>
  <c r="L28"/>
  <c r="K28"/>
  <c r="J28"/>
  <c r="I28"/>
  <c r="H28"/>
  <c r="G28"/>
  <c r="F28"/>
  <c r="E28"/>
  <c r="P25"/>
  <c r="O25"/>
  <c r="N25"/>
  <c r="M25"/>
  <c r="L25"/>
  <c r="K25"/>
  <c r="J25"/>
  <c r="I25"/>
  <c r="H25"/>
  <c r="G25"/>
  <c r="F25"/>
  <c r="E25"/>
  <c r="P20"/>
  <c r="O20"/>
  <c r="N20"/>
  <c r="M20"/>
  <c r="L20"/>
  <c r="K20"/>
  <c r="J20"/>
  <c r="I20"/>
  <c r="H20"/>
  <c r="G20"/>
  <c r="F20"/>
  <c r="E20"/>
  <c r="P17"/>
  <c r="O17"/>
  <c r="N17"/>
  <c r="M17"/>
  <c r="L17"/>
  <c r="K17"/>
  <c r="J17"/>
  <c r="I17"/>
  <c r="H17"/>
  <c r="G17"/>
  <c r="F17"/>
  <c r="E17"/>
  <c r="P15"/>
  <c r="O15"/>
  <c r="N15"/>
  <c r="M15"/>
  <c r="L15"/>
  <c r="K15"/>
  <c r="J15"/>
  <c r="I15"/>
  <c r="H15"/>
  <c r="G15"/>
  <c r="F15"/>
  <c r="E15"/>
  <c r="P39"/>
  <c r="P38"/>
  <c r="P37" s="1"/>
  <c r="P36"/>
  <c r="P35"/>
  <c r="P34"/>
  <c r="P33"/>
  <c r="P32"/>
  <c r="P30"/>
  <c r="P29"/>
  <c r="P27"/>
  <c r="P26"/>
  <c r="P24"/>
  <c r="P23"/>
  <c r="P22"/>
  <c r="P21"/>
  <c r="P19"/>
  <c r="P18"/>
  <c r="P16"/>
  <c r="P14"/>
  <c r="P13"/>
</calcChain>
</file>

<file path=xl/sharedStrings.xml><?xml version="1.0" encoding="utf-8"?>
<sst xmlns="http://schemas.openxmlformats.org/spreadsheetml/2006/main" count="107" uniqueCount="97">
  <si>
    <t>отг. Семенівська</t>
  </si>
  <si>
    <t>Додаток №3</t>
  </si>
  <si>
    <t>(грн.)</t>
  </si>
  <si>
    <t>Код програмної класифікації видатків та кредитування місцевих бюджетів1</t>
  </si>
  <si>
    <t>Код ТПКВКМБ / ТКВКБМС2</t>
  </si>
  <si>
    <t>Код ФКВКБ3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</si>
  <si>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</si>
  <si>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</si>
  <si>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</si>
  <si>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</si>
  <si>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</si>
  <si>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</si>
  <si>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</si>
  <si>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</si>
  <si>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</si>
  <si>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</si>
  <si>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</si>
  <si>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0200000</t>
  </si>
  <si>
    <t>Виконавчий комітет Семенівської селищної ради</t>
  </si>
  <si>
    <t>0210000</t>
  </si>
  <si>
    <t>0210150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</si>
  <si>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</si>
  <si>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</si>
  <si>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</si>
  <si>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0211010</t>
  </si>
  <si>
    <t>0910</t>
  </si>
  <si>
    <t>1010</t>
  </si>
  <si>
    <t>Надання дошкільної освіти</t>
  </si>
  <si>
    <t>0211020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</si>
  <si>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</si>
  <si>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</si>
  <si>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</si>
  <si>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0213100</t>
  </si>
  <si>
    <t>3100</t>
  </si>
  <si>
    <t>Надання соціальних та реабілітаційних послуг громадянам похилого віку, особам з інвалідністю, дітям з інвалідністю в установах соціального обслуговування</t>
  </si>
  <si>
    <t>0213102</t>
  </si>
  <si>
    <t>3102</t>
  </si>
  <si>
    <t>Забезпечення соціальними послугами стаціонарного догляду з наданням місця для проживання, всебічної підтримки, захисту та безпеки осіб, які не можуть вести самостійний спосіб життя через похилий вік, фізичні та розумові вади, психічні захворювання аб</t>
  </si>
  <si>
    <t>0213240</t>
  </si>
  <si>
    <t>3240</t>
  </si>
  <si>
    <t>Інші заклади та заходи</t>
  </si>
  <si>
    <t>0213242</t>
  </si>
  <si>
    <t>1090</t>
  </si>
  <si>
    <t>3242</t>
  </si>
  <si>
    <t>Інші заходи у сфері соціального захисту і соціального забезпечення</t>
  </si>
  <si>
    <t>0214080</t>
  </si>
  <si>
    <t>4080</t>
  </si>
  <si>
    <t>Інші заклади та заходи в галузі культури і мистецтва</t>
  </si>
  <si>
    <t>0214082</t>
  </si>
  <si>
    <t>0829</t>
  </si>
  <si>
    <t>4082</t>
  </si>
  <si>
    <t>Інші заходи в галузі культури і мистецтва</t>
  </si>
  <si>
    <t>0216030</t>
  </si>
  <si>
    <t>0620</t>
  </si>
  <si>
    <t>6030</t>
  </si>
  <si>
    <t>Організація благоустрою населених пунктів</t>
  </si>
  <si>
    <t>0216090</t>
  </si>
  <si>
    <t>0640</t>
  </si>
  <si>
    <t>6090</t>
  </si>
  <si>
    <t>Інша діяльність у сфері житлово-комунального господарства</t>
  </si>
  <si>
    <t>0217330</t>
  </si>
  <si>
    <t>0443</t>
  </si>
  <si>
    <t>7330</t>
  </si>
  <si>
    <t>Будівництво інших об`єктів соціальної та виробничої інфраструктури комунальної власності</t>
  </si>
  <si>
    <t>0217440</t>
  </si>
  <si>
    <t>7440</t>
  </si>
  <si>
    <t>Утримання та розвиток транспортної інфраструктури</t>
  </si>
  <si>
    <t>0217442</t>
  </si>
  <si>
    <t>0456</t>
  </si>
  <si>
    <t>7442</t>
  </si>
  <si>
    <t>Утримання та розвиток інших об`єктів транспортної інфраструктури</t>
  </si>
  <si>
    <t>0217690</t>
  </si>
  <si>
    <t>7690</t>
  </si>
  <si>
    <t>Інша економічна діяльність</t>
  </si>
  <si>
    <t>0217693</t>
  </si>
  <si>
    <t>0490</t>
  </si>
  <si>
    <t>7693</t>
  </si>
  <si>
    <t>Інші заходи, пов`язані з економічною діяльністю</t>
  </si>
  <si>
    <t>0219770</t>
  </si>
  <si>
    <t>0180</t>
  </si>
  <si>
    <t>9770</t>
  </si>
  <si>
    <t>Інші субвенції з місцевого бюджету</t>
  </si>
  <si>
    <t xml:space="preserve"> </t>
  </si>
  <si>
    <t xml:space="preserve"> Селищний голова</t>
  </si>
  <si>
    <t>Л.П.Милашевич</t>
  </si>
  <si>
    <t>до рішення 32 сесії 1 скл. від 06.03.2018 року</t>
  </si>
  <si>
    <t xml:space="preserve">"Про внесення змін до бюджету Семенівської селищної </t>
  </si>
  <si>
    <t>ради на 2018 рік"</t>
  </si>
  <si>
    <t>ЗМІНИ У РОЗПОДІЛ</t>
  </si>
  <si>
    <t>видатків бюджету смт Семенівка на 2018 рік</t>
  </si>
  <si>
    <t>Державне управління</t>
  </si>
  <si>
    <t>Освіта</t>
  </si>
  <si>
    <t>Соцаальний захист та соціальне забезпечення</t>
  </si>
  <si>
    <t>Культура і мистецтво</t>
  </si>
  <si>
    <t>Житлово-комунальне господарство</t>
  </si>
  <si>
    <t>Економічна діяльність</t>
  </si>
  <si>
    <t>Міжбюджетні трансферти</t>
  </si>
</sst>
</file>

<file path=xl/styles.xml><?xml version="1.0" encoding="utf-8"?>
<styleSheet xmlns="http://schemas.openxmlformats.org/spreadsheetml/2006/main">
  <fonts count="4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3" fillId="0" borderId="0" xfId="0" applyFont="1"/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2" fontId="1" fillId="0" borderId="1" xfId="0" quotePrefix="1" applyNumberFormat="1" applyFont="1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0" fillId="0" borderId="0" xfId="0" applyNumberFormat="1"/>
    <xf numFmtId="0" fontId="0" fillId="0" borderId="1" xfId="0" quotePrefix="1" applyFont="1" applyBorder="1" applyAlignment="1">
      <alignment horizontal="center" vertical="center" wrapText="1"/>
    </xf>
    <xf numFmtId="2" fontId="0" fillId="0" borderId="1" xfId="0" applyNumberFormat="1" applyFont="1" applyBorder="1" applyAlignment="1">
      <alignment horizontal="center" vertical="center" wrapText="1"/>
    </xf>
    <xf numFmtId="2" fontId="0" fillId="0" borderId="1" xfId="0" quotePrefix="1" applyNumberFormat="1" applyFont="1" applyBorder="1" applyAlignment="1">
      <alignment vertical="center" wrapText="1"/>
    </xf>
    <xf numFmtId="2" fontId="0" fillId="2" borderId="1" xfId="0" applyNumberFormat="1" applyFont="1" applyFill="1" applyBorder="1" applyAlignment="1">
      <alignment vertical="center" wrapText="1"/>
    </xf>
    <xf numFmtId="2" fontId="0" fillId="0" borderId="1" xfId="0" applyNumberFormat="1" applyFont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48"/>
  <sheetViews>
    <sheetView tabSelected="1" topLeftCell="D28" workbookViewId="0">
      <selection activeCell="J41" sqref="J41"/>
    </sheetView>
  </sheetViews>
  <sheetFormatPr defaultRowHeight="12.75"/>
  <cols>
    <col min="1" max="3" width="12" customWidth="1"/>
    <col min="4" max="4" width="40.7109375" customWidth="1"/>
    <col min="5" max="16" width="11.5703125" customWidth="1"/>
  </cols>
  <sheetData>
    <row r="1" spans="1:16">
      <c r="A1" t="s">
        <v>0</v>
      </c>
      <c r="M1" t="s">
        <v>1</v>
      </c>
    </row>
    <row r="2" spans="1:16">
      <c r="M2" s="29" t="s">
        <v>85</v>
      </c>
      <c r="N2" s="29"/>
      <c r="O2" s="29"/>
      <c r="P2" s="29"/>
    </row>
    <row r="3" spans="1:16">
      <c r="M3" s="29" t="s">
        <v>86</v>
      </c>
      <c r="N3" s="29"/>
      <c r="O3" s="29"/>
      <c r="P3" s="29"/>
    </row>
    <row r="4" spans="1:16">
      <c r="M4" s="29" t="s">
        <v>87</v>
      </c>
      <c r="N4" s="29"/>
      <c r="O4" s="29"/>
    </row>
    <row r="5" spans="1:16">
      <c r="A5" s="30" t="s">
        <v>88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</row>
    <row r="6" spans="1:16">
      <c r="A6" s="30" t="s">
        <v>89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</row>
    <row r="7" spans="1:16">
      <c r="P7" s="1" t="s">
        <v>2</v>
      </c>
    </row>
    <row r="8" spans="1:16">
      <c r="A8" s="32" t="s">
        <v>3</v>
      </c>
      <c r="B8" s="32" t="s">
        <v>4</v>
      </c>
      <c r="C8" s="32" t="s">
        <v>5</v>
      </c>
      <c r="D8" s="27" t="s">
        <v>6</v>
      </c>
      <c r="E8" s="27" t="s">
        <v>7</v>
      </c>
      <c r="F8" s="27"/>
      <c r="G8" s="27"/>
      <c r="H8" s="27"/>
      <c r="I8" s="27"/>
      <c r="J8" s="27" t="s">
        <v>14</v>
      </c>
      <c r="K8" s="27"/>
      <c r="L8" s="27"/>
      <c r="M8" s="27"/>
      <c r="N8" s="27"/>
      <c r="O8" s="27"/>
      <c r="P8" s="28" t="s">
        <v>16</v>
      </c>
    </row>
    <row r="9" spans="1:16">
      <c r="A9" s="27"/>
      <c r="B9" s="27"/>
      <c r="C9" s="27"/>
      <c r="D9" s="27"/>
      <c r="E9" s="28" t="s">
        <v>8</v>
      </c>
      <c r="F9" s="27" t="s">
        <v>9</v>
      </c>
      <c r="G9" s="27" t="s">
        <v>10</v>
      </c>
      <c r="H9" s="27"/>
      <c r="I9" s="27" t="s">
        <v>13</v>
      </c>
      <c r="J9" s="28" t="s">
        <v>8</v>
      </c>
      <c r="K9" s="27" t="s">
        <v>9</v>
      </c>
      <c r="L9" s="27" t="s">
        <v>10</v>
      </c>
      <c r="M9" s="27"/>
      <c r="N9" s="27" t="s">
        <v>13</v>
      </c>
      <c r="O9" s="4" t="s">
        <v>10</v>
      </c>
      <c r="P9" s="27"/>
    </row>
    <row r="10" spans="1:16">
      <c r="A10" s="27"/>
      <c r="B10" s="27"/>
      <c r="C10" s="27"/>
      <c r="D10" s="27"/>
      <c r="E10" s="27"/>
      <c r="F10" s="27"/>
      <c r="G10" s="27" t="s">
        <v>11</v>
      </c>
      <c r="H10" s="27" t="s">
        <v>12</v>
      </c>
      <c r="I10" s="27"/>
      <c r="J10" s="27"/>
      <c r="K10" s="27"/>
      <c r="L10" s="27" t="s">
        <v>11</v>
      </c>
      <c r="M10" s="27" t="s">
        <v>12</v>
      </c>
      <c r="N10" s="27"/>
      <c r="O10" s="27" t="s">
        <v>15</v>
      </c>
      <c r="P10" s="27"/>
    </row>
    <row r="11" spans="1:16" ht="44.25" customHeight="1">
      <c r="A11" s="27"/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</row>
    <row r="12" spans="1:16">
      <c r="A12" s="4">
        <v>1</v>
      </c>
      <c r="B12" s="4">
        <v>2</v>
      </c>
      <c r="C12" s="4">
        <v>3</v>
      </c>
      <c r="D12" s="4">
        <v>4</v>
      </c>
      <c r="E12" s="5">
        <v>5</v>
      </c>
      <c r="F12" s="4">
        <v>6</v>
      </c>
      <c r="G12" s="4">
        <v>7</v>
      </c>
      <c r="H12" s="4">
        <v>8</v>
      </c>
      <c r="I12" s="4">
        <v>9</v>
      </c>
      <c r="J12" s="5">
        <v>10</v>
      </c>
      <c r="K12" s="4">
        <v>11</v>
      </c>
      <c r="L12" s="4">
        <v>12</v>
      </c>
      <c r="M12" s="4">
        <v>13</v>
      </c>
      <c r="N12" s="4">
        <v>14</v>
      </c>
      <c r="O12" s="4">
        <v>15</v>
      </c>
      <c r="P12" s="5">
        <v>16</v>
      </c>
    </row>
    <row r="13" spans="1:16" ht="25.5">
      <c r="A13" s="6" t="s">
        <v>17</v>
      </c>
      <c r="B13" s="7"/>
      <c r="C13" s="8"/>
      <c r="D13" s="9" t="s">
        <v>18</v>
      </c>
      <c r="E13" s="10">
        <v>672022</v>
      </c>
      <c r="F13" s="11">
        <v>672022</v>
      </c>
      <c r="G13" s="11">
        <v>-444600</v>
      </c>
      <c r="H13" s="11">
        <v>0</v>
      </c>
      <c r="I13" s="11">
        <v>0</v>
      </c>
      <c r="J13" s="10">
        <v>2094860</v>
      </c>
      <c r="K13" s="11">
        <v>0</v>
      </c>
      <c r="L13" s="11">
        <v>0</v>
      </c>
      <c r="M13" s="11">
        <v>0</v>
      </c>
      <c r="N13" s="11">
        <v>2094860</v>
      </c>
      <c r="O13" s="11">
        <v>2094860</v>
      </c>
      <c r="P13" s="10">
        <f t="shared" ref="P13:P39" si="0">E13+J13</f>
        <v>2766882</v>
      </c>
    </row>
    <row r="14" spans="1:16" ht="25.5">
      <c r="A14" s="6" t="s">
        <v>19</v>
      </c>
      <c r="B14" s="7"/>
      <c r="C14" s="8"/>
      <c r="D14" s="9" t="s">
        <v>18</v>
      </c>
      <c r="E14" s="10">
        <v>672022</v>
      </c>
      <c r="F14" s="11">
        <v>672022</v>
      </c>
      <c r="G14" s="11">
        <v>-444600</v>
      </c>
      <c r="H14" s="11">
        <v>0</v>
      </c>
      <c r="I14" s="11">
        <v>0</v>
      </c>
      <c r="J14" s="10">
        <v>2094860</v>
      </c>
      <c r="K14" s="11">
        <v>0</v>
      </c>
      <c r="L14" s="11">
        <v>0</v>
      </c>
      <c r="M14" s="11">
        <v>0</v>
      </c>
      <c r="N14" s="11">
        <v>2094860</v>
      </c>
      <c r="O14" s="11">
        <v>2094860</v>
      </c>
      <c r="P14" s="10">
        <f t="shared" si="0"/>
        <v>2766882</v>
      </c>
    </row>
    <row r="15" spans="1:16">
      <c r="A15" s="6">
        <v>210100</v>
      </c>
      <c r="B15" s="7">
        <v>100</v>
      </c>
      <c r="C15" s="8"/>
      <c r="D15" s="11" t="s">
        <v>90</v>
      </c>
      <c r="E15" s="10">
        <f>E16</f>
        <v>-570000</v>
      </c>
      <c r="F15" s="10">
        <f t="shared" ref="F15:P15" si="1">F16</f>
        <v>-570000</v>
      </c>
      <c r="G15" s="10">
        <f t="shared" si="1"/>
        <v>-444600</v>
      </c>
      <c r="H15" s="10">
        <f t="shared" si="1"/>
        <v>0</v>
      </c>
      <c r="I15" s="10">
        <f t="shared" si="1"/>
        <v>0</v>
      </c>
      <c r="J15" s="10">
        <f t="shared" si="1"/>
        <v>100000</v>
      </c>
      <c r="K15" s="10">
        <f t="shared" si="1"/>
        <v>0</v>
      </c>
      <c r="L15" s="10">
        <f t="shared" si="1"/>
        <v>0</v>
      </c>
      <c r="M15" s="10">
        <f t="shared" si="1"/>
        <v>0</v>
      </c>
      <c r="N15" s="10">
        <f t="shared" si="1"/>
        <v>100000</v>
      </c>
      <c r="O15" s="10">
        <f t="shared" si="1"/>
        <v>100000</v>
      </c>
      <c r="P15" s="10">
        <f t="shared" si="1"/>
        <v>-470000</v>
      </c>
    </row>
    <row r="16" spans="1:16" ht="63.75">
      <c r="A16" s="6" t="s">
        <v>20</v>
      </c>
      <c r="B16" s="6" t="s">
        <v>22</v>
      </c>
      <c r="C16" s="12" t="s">
        <v>21</v>
      </c>
      <c r="D16" s="9" t="s">
        <v>23</v>
      </c>
      <c r="E16" s="10">
        <v>-570000</v>
      </c>
      <c r="F16" s="11">
        <v>-570000</v>
      </c>
      <c r="G16" s="11">
        <v>-444600</v>
      </c>
      <c r="H16" s="11">
        <v>0</v>
      </c>
      <c r="I16" s="11">
        <v>0</v>
      </c>
      <c r="J16" s="10">
        <v>100000</v>
      </c>
      <c r="K16" s="11">
        <v>0</v>
      </c>
      <c r="L16" s="11">
        <v>0</v>
      </c>
      <c r="M16" s="11">
        <v>0</v>
      </c>
      <c r="N16" s="11">
        <v>100000</v>
      </c>
      <c r="O16" s="11">
        <v>100000</v>
      </c>
      <c r="P16" s="10">
        <f t="shared" si="0"/>
        <v>-470000</v>
      </c>
    </row>
    <row r="17" spans="1:16">
      <c r="A17" s="6">
        <v>211000</v>
      </c>
      <c r="B17" s="6">
        <v>1000</v>
      </c>
      <c r="C17" s="12"/>
      <c r="D17" s="11" t="s">
        <v>91</v>
      </c>
      <c r="E17" s="10">
        <f>E19+E18</f>
        <v>55847</v>
      </c>
      <c r="F17" s="10">
        <f t="shared" ref="F17:P17" si="2">F19+F18</f>
        <v>55847</v>
      </c>
      <c r="G17" s="10">
        <f t="shared" si="2"/>
        <v>0</v>
      </c>
      <c r="H17" s="10">
        <f t="shared" si="2"/>
        <v>0</v>
      </c>
      <c r="I17" s="10">
        <f t="shared" si="2"/>
        <v>0</v>
      </c>
      <c r="J17" s="10">
        <f t="shared" si="2"/>
        <v>1908260</v>
      </c>
      <c r="K17" s="10">
        <f t="shared" si="2"/>
        <v>0</v>
      </c>
      <c r="L17" s="10">
        <f t="shared" si="2"/>
        <v>0</v>
      </c>
      <c r="M17" s="10">
        <f t="shared" si="2"/>
        <v>0</v>
      </c>
      <c r="N17" s="10">
        <f t="shared" si="2"/>
        <v>1908260</v>
      </c>
      <c r="O17" s="10">
        <f t="shared" si="2"/>
        <v>1908260</v>
      </c>
      <c r="P17" s="10">
        <f t="shared" si="2"/>
        <v>1964107</v>
      </c>
    </row>
    <row r="18" spans="1:16">
      <c r="A18" s="6" t="s">
        <v>24</v>
      </c>
      <c r="B18" s="6" t="s">
        <v>26</v>
      </c>
      <c r="C18" s="12" t="s">
        <v>25</v>
      </c>
      <c r="D18" s="9" t="s">
        <v>27</v>
      </c>
      <c r="E18" s="10">
        <v>38200</v>
      </c>
      <c r="F18" s="11">
        <v>38200</v>
      </c>
      <c r="G18" s="11">
        <v>0</v>
      </c>
      <c r="H18" s="11">
        <v>0</v>
      </c>
      <c r="I18" s="11">
        <v>0</v>
      </c>
      <c r="J18" s="10">
        <v>7500</v>
      </c>
      <c r="K18" s="11">
        <v>0</v>
      </c>
      <c r="L18" s="11">
        <v>0</v>
      </c>
      <c r="M18" s="11">
        <v>0</v>
      </c>
      <c r="N18" s="11">
        <v>7500</v>
      </c>
      <c r="O18" s="11">
        <v>7500</v>
      </c>
      <c r="P18" s="10">
        <f t="shared" si="0"/>
        <v>45700</v>
      </c>
    </row>
    <row r="19" spans="1:16" ht="63.75">
      <c r="A19" s="6" t="s">
        <v>28</v>
      </c>
      <c r="B19" s="6" t="s">
        <v>30</v>
      </c>
      <c r="C19" s="12" t="s">
        <v>29</v>
      </c>
      <c r="D19" s="9" t="s">
        <v>31</v>
      </c>
      <c r="E19" s="10">
        <v>17647</v>
      </c>
      <c r="F19" s="11">
        <v>17647</v>
      </c>
      <c r="G19" s="11">
        <v>0</v>
      </c>
      <c r="H19" s="11">
        <v>0</v>
      </c>
      <c r="I19" s="11">
        <v>0</v>
      </c>
      <c r="J19" s="10">
        <v>1900760</v>
      </c>
      <c r="K19" s="11">
        <v>0</v>
      </c>
      <c r="L19" s="11">
        <v>0</v>
      </c>
      <c r="M19" s="11">
        <v>0</v>
      </c>
      <c r="N19" s="11">
        <v>1900760</v>
      </c>
      <c r="O19" s="11">
        <v>1900760</v>
      </c>
      <c r="P19" s="10">
        <f t="shared" si="0"/>
        <v>1918407</v>
      </c>
    </row>
    <row r="20" spans="1:16">
      <c r="A20" s="6">
        <v>213000</v>
      </c>
      <c r="B20" s="6">
        <v>3000</v>
      </c>
      <c r="C20" s="12"/>
      <c r="D20" s="11" t="s">
        <v>92</v>
      </c>
      <c r="E20" s="10">
        <f>E21+E23</f>
        <v>299300</v>
      </c>
      <c r="F20" s="10">
        <f t="shared" ref="F20:P20" si="3">F21+F23</f>
        <v>299300</v>
      </c>
      <c r="G20" s="10">
        <f t="shared" si="3"/>
        <v>0</v>
      </c>
      <c r="H20" s="10">
        <f t="shared" si="3"/>
        <v>0</v>
      </c>
      <c r="I20" s="10">
        <f t="shared" si="3"/>
        <v>0</v>
      </c>
      <c r="J20" s="10">
        <f t="shared" si="3"/>
        <v>0</v>
      </c>
      <c r="K20" s="10">
        <f t="shared" si="3"/>
        <v>0</v>
      </c>
      <c r="L20" s="10">
        <f t="shared" si="3"/>
        <v>0</v>
      </c>
      <c r="M20" s="10">
        <f t="shared" si="3"/>
        <v>0</v>
      </c>
      <c r="N20" s="10">
        <f t="shared" si="3"/>
        <v>0</v>
      </c>
      <c r="O20" s="10">
        <f t="shared" si="3"/>
        <v>0</v>
      </c>
      <c r="P20" s="10">
        <f t="shared" si="3"/>
        <v>299300</v>
      </c>
    </row>
    <row r="21" spans="1:16" ht="51">
      <c r="A21" s="6" t="s">
        <v>32</v>
      </c>
      <c r="B21" s="6" t="s">
        <v>33</v>
      </c>
      <c r="C21" s="8"/>
      <c r="D21" s="9" t="s">
        <v>34</v>
      </c>
      <c r="E21" s="10">
        <v>297000</v>
      </c>
      <c r="F21" s="11">
        <v>297000</v>
      </c>
      <c r="G21" s="11">
        <v>0</v>
      </c>
      <c r="H21" s="11">
        <v>0</v>
      </c>
      <c r="I21" s="11">
        <v>0</v>
      </c>
      <c r="J21" s="10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0">
        <f t="shared" si="0"/>
        <v>297000</v>
      </c>
    </row>
    <row r="22" spans="1:16" ht="76.5">
      <c r="A22" s="13" t="s">
        <v>35</v>
      </c>
      <c r="B22" s="13" t="s">
        <v>36</v>
      </c>
      <c r="C22" s="14" t="s">
        <v>30</v>
      </c>
      <c r="D22" s="15" t="s">
        <v>37</v>
      </c>
      <c r="E22" s="16">
        <v>297000</v>
      </c>
      <c r="F22" s="17">
        <v>297000</v>
      </c>
      <c r="G22" s="17">
        <v>0</v>
      </c>
      <c r="H22" s="17">
        <v>0</v>
      </c>
      <c r="I22" s="17">
        <v>0</v>
      </c>
      <c r="J22" s="16">
        <v>0</v>
      </c>
      <c r="K22" s="17">
        <v>0</v>
      </c>
      <c r="L22" s="17">
        <v>0</v>
      </c>
      <c r="M22" s="17">
        <v>0</v>
      </c>
      <c r="N22" s="17">
        <v>0</v>
      </c>
      <c r="O22" s="17">
        <v>0</v>
      </c>
      <c r="P22" s="16">
        <f t="shared" si="0"/>
        <v>297000</v>
      </c>
    </row>
    <row r="23" spans="1:16">
      <c r="A23" s="22" t="s">
        <v>38</v>
      </c>
      <c r="B23" s="22" t="s">
        <v>39</v>
      </c>
      <c r="C23" s="23"/>
      <c r="D23" s="24" t="s">
        <v>40</v>
      </c>
      <c r="E23" s="25">
        <v>2300</v>
      </c>
      <c r="F23" s="26">
        <v>2300</v>
      </c>
      <c r="G23" s="26">
        <v>0</v>
      </c>
      <c r="H23" s="26">
        <v>0</v>
      </c>
      <c r="I23" s="26">
        <v>0</v>
      </c>
      <c r="J23" s="25">
        <v>0</v>
      </c>
      <c r="K23" s="26">
        <v>0</v>
      </c>
      <c r="L23" s="26">
        <v>0</v>
      </c>
      <c r="M23" s="26">
        <v>0</v>
      </c>
      <c r="N23" s="26">
        <v>0</v>
      </c>
      <c r="O23" s="11">
        <v>0</v>
      </c>
      <c r="P23" s="10">
        <f t="shared" si="0"/>
        <v>2300</v>
      </c>
    </row>
    <row r="24" spans="1:16" ht="25.5">
      <c r="A24" s="13" t="s">
        <v>41</v>
      </c>
      <c r="B24" s="13" t="s">
        <v>43</v>
      </c>
      <c r="C24" s="14" t="s">
        <v>42</v>
      </c>
      <c r="D24" s="15" t="s">
        <v>44</v>
      </c>
      <c r="E24" s="16">
        <v>2300</v>
      </c>
      <c r="F24" s="17">
        <v>2300</v>
      </c>
      <c r="G24" s="17">
        <v>0</v>
      </c>
      <c r="H24" s="17">
        <v>0</v>
      </c>
      <c r="I24" s="17">
        <v>0</v>
      </c>
      <c r="J24" s="16">
        <v>0</v>
      </c>
      <c r="K24" s="17">
        <v>0</v>
      </c>
      <c r="L24" s="17">
        <v>0</v>
      </c>
      <c r="M24" s="17">
        <v>0</v>
      </c>
      <c r="N24" s="17">
        <v>0</v>
      </c>
      <c r="O24" s="17">
        <v>0</v>
      </c>
      <c r="P24" s="16">
        <f t="shared" si="0"/>
        <v>2300</v>
      </c>
    </row>
    <row r="25" spans="1:16">
      <c r="A25" s="6">
        <v>214000</v>
      </c>
      <c r="B25" s="6">
        <v>4000</v>
      </c>
      <c r="C25" s="12"/>
      <c r="D25" s="11" t="s">
        <v>93</v>
      </c>
      <c r="E25" s="10">
        <f>E26</f>
        <v>29212</v>
      </c>
      <c r="F25" s="10">
        <f t="shared" ref="F25:P25" si="4">F26</f>
        <v>29212</v>
      </c>
      <c r="G25" s="10">
        <f t="shared" si="4"/>
        <v>0</v>
      </c>
      <c r="H25" s="10">
        <f t="shared" si="4"/>
        <v>0</v>
      </c>
      <c r="I25" s="10">
        <f t="shared" si="4"/>
        <v>0</v>
      </c>
      <c r="J25" s="10">
        <f t="shared" si="4"/>
        <v>0</v>
      </c>
      <c r="K25" s="10">
        <f t="shared" si="4"/>
        <v>0</v>
      </c>
      <c r="L25" s="10">
        <f t="shared" si="4"/>
        <v>0</v>
      </c>
      <c r="M25" s="10">
        <f t="shared" si="4"/>
        <v>0</v>
      </c>
      <c r="N25" s="10">
        <f t="shared" si="4"/>
        <v>0</v>
      </c>
      <c r="O25" s="10">
        <f t="shared" si="4"/>
        <v>0</v>
      </c>
      <c r="P25" s="10">
        <f t="shared" si="4"/>
        <v>29212</v>
      </c>
    </row>
    <row r="26" spans="1:16" ht="25.5">
      <c r="A26" s="6" t="s">
        <v>45</v>
      </c>
      <c r="B26" s="6" t="s">
        <v>46</v>
      </c>
      <c r="C26" s="8"/>
      <c r="D26" s="9" t="s">
        <v>47</v>
      </c>
      <c r="E26" s="10">
        <v>29212</v>
      </c>
      <c r="F26" s="11">
        <v>29212</v>
      </c>
      <c r="G26" s="11">
        <v>0</v>
      </c>
      <c r="H26" s="11">
        <v>0</v>
      </c>
      <c r="I26" s="11">
        <v>0</v>
      </c>
      <c r="J26" s="10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0">
        <f t="shared" si="0"/>
        <v>29212</v>
      </c>
    </row>
    <row r="27" spans="1:16">
      <c r="A27" s="13" t="s">
        <v>48</v>
      </c>
      <c r="B27" s="13" t="s">
        <v>50</v>
      </c>
      <c r="C27" s="14" t="s">
        <v>49</v>
      </c>
      <c r="D27" s="15" t="s">
        <v>51</v>
      </c>
      <c r="E27" s="16">
        <v>29212</v>
      </c>
      <c r="F27" s="17">
        <v>29212</v>
      </c>
      <c r="G27" s="17">
        <v>0</v>
      </c>
      <c r="H27" s="17">
        <v>0</v>
      </c>
      <c r="I27" s="17">
        <v>0</v>
      </c>
      <c r="J27" s="16">
        <v>0</v>
      </c>
      <c r="K27" s="17">
        <v>0</v>
      </c>
      <c r="L27" s="17">
        <v>0</v>
      </c>
      <c r="M27" s="17">
        <v>0</v>
      </c>
      <c r="N27" s="17">
        <v>0</v>
      </c>
      <c r="O27" s="17">
        <v>0</v>
      </c>
      <c r="P27" s="16">
        <f t="shared" si="0"/>
        <v>29212</v>
      </c>
    </row>
    <row r="28" spans="1:16">
      <c r="A28" s="6">
        <v>216000</v>
      </c>
      <c r="B28" s="6">
        <v>6000</v>
      </c>
      <c r="C28" s="12"/>
      <c r="D28" s="11" t="s">
        <v>94</v>
      </c>
      <c r="E28" s="10">
        <f>E29+E30</f>
        <v>142600</v>
      </c>
      <c r="F28" s="10">
        <f t="shared" ref="F28:P28" si="5">F29+F30</f>
        <v>142600</v>
      </c>
      <c r="G28" s="10">
        <f t="shared" si="5"/>
        <v>0</v>
      </c>
      <c r="H28" s="10">
        <f t="shared" si="5"/>
        <v>0</v>
      </c>
      <c r="I28" s="10">
        <f t="shared" si="5"/>
        <v>0</v>
      </c>
      <c r="J28" s="10">
        <f t="shared" si="5"/>
        <v>9600</v>
      </c>
      <c r="K28" s="10">
        <f t="shared" si="5"/>
        <v>0</v>
      </c>
      <c r="L28" s="10">
        <f t="shared" si="5"/>
        <v>0</v>
      </c>
      <c r="M28" s="10">
        <f t="shared" si="5"/>
        <v>0</v>
      </c>
      <c r="N28" s="10">
        <f t="shared" si="5"/>
        <v>9600</v>
      </c>
      <c r="O28" s="10">
        <f t="shared" si="5"/>
        <v>9600</v>
      </c>
      <c r="P28" s="10">
        <f t="shared" si="5"/>
        <v>152200</v>
      </c>
    </row>
    <row r="29" spans="1:16">
      <c r="A29" s="6" t="s">
        <v>52</v>
      </c>
      <c r="B29" s="6" t="s">
        <v>54</v>
      </c>
      <c r="C29" s="12" t="s">
        <v>53</v>
      </c>
      <c r="D29" s="9" t="s">
        <v>55</v>
      </c>
      <c r="E29" s="10">
        <v>87300</v>
      </c>
      <c r="F29" s="11">
        <v>87300</v>
      </c>
      <c r="G29" s="11">
        <v>0</v>
      </c>
      <c r="H29" s="11">
        <v>0</v>
      </c>
      <c r="I29" s="11">
        <v>0</v>
      </c>
      <c r="J29" s="10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0">
        <f t="shared" si="0"/>
        <v>87300</v>
      </c>
    </row>
    <row r="30" spans="1:16" ht="25.5">
      <c r="A30" s="6" t="s">
        <v>56</v>
      </c>
      <c r="B30" s="6" t="s">
        <v>58</v>
      </c>
      <c r="C30" s="12" t="s">
        <v>57</v>
      </c>
      <c r="D30" s="9" t="s">
        <v>59</v>
      </c>
      <c r="E30" s="10">
        <v>55300</v>
      </c>
      <c r="F30" s="11">
        <v>55300</v>
      </c>
      <c r="G30" s="11">
        <v>0</v>
      </c>
      <c r="H30" s="11">
        <v>0</v>
      </c>
      <c r="I30" s="11">
        <v>0</v>
      </c>
      <c r="J30" s="10">
        <v>9600</v>
      </c>
      <c r="K30" s="11">
        <v>0</v>
      </c>
      <c r="L30" s="11">
        <v>0</v>
      </c>
      <c r="M30" s="11">
        <v>0</v>
      </c>
      <c r="N30" s="11">
        <v>9600</v>
      </c>
      <c r="O30" s="11">
        <v>9600</v>
      </c>
      <c r="P30" s="10">
        <f t="shared" si="0"/>
        <v>64900</v>
      </c>
    </row>
    <row r="31" spans="1:16">
      <c r="A31" s="6">
        <v>217000</v>
      </c>
      <c r="B31" s="6">
        <v>7000</v>
      </c>
      <c r="C31" s="12"/>
      <c r="D31" s="11" t="s">
        <v>95</v>
      </c>
      <c r="E31" s="10">
        <f>E32+E33+E35</f>
        <v>17500</v>
      </c>
      <c r="F31" s="10">
        <f t="shared" ref="F31:P31" si="6">F32+F33+F35</f>
        <v>17500</v>
      </c>
      <c r="G31" s="10">
        <f t="shared" si="6"/>
        <v>0</v>
      </c>
      <c r="H31" s="10">
        <f t="shared" si="6"/>
        <v>0</v>
      </c>
      <c r="I31" s="10">
        <f t="shared" si="6"/>
        <v>0</v>
      </c>
      <c r="J31" s="10">
        <f t="shared" si="6"/>
        <v>42000</v>
      </c>
      <c r="K31" s="10">
        <f t="shared" si="6"/>
        <v>0</v>
      </c>
      <c r="L31" s="10">
        <f t="shared" si="6"/>
        <v>0</v>
      </c>
      <c r="M31" s="10">
        <f t="shared" si="6"/>
        <v>0</v>
      </c>
      <c r="N31" s="10">
        <f t="shared" si="6"/>
        <v>42000</v>
      </c>
      <c r="O31" s="10">
        <f t="shared" si="6"/>
        <v>42000</v>
      </c>
      <c r="P31" s="10">
        <f t="shared" si="6"/>
        <v>59500</v>
      </c>
    </row>
    <row r="32" spans="1:16" ht="38.25">
      <c r="A32" s="6" t="s">
        <v>60</v>
      </c>
      <c r="B32" s="6" t="s">
        <v>62</v>
      </c>
      <c r="C32" s="12" t="s">
        <v>61</v>
      </c>
      <c r="D32" s="9" t="s">
        <v>63</v>
      </c>
      <c r="E32" s="10">
        <v>0</v>
      </c>
      <c r="F32" s="11">
        <v>0</v>
      </c>
      <c r="G32" s="11">
        <v>0</v>
      </c>
      <c r="H32" s="11">
        <v>0</v>
      </c>
      <c r="I32" s="11">
        <v>0</v>
      </c>
      <c r="J32" s="10">
        <v>16400</v>
      </c>
      <c r="K32" s="11">
        <v>0</v>
      </c>
      <c r="L32" s="11">
        <v>0</v>
      </c>
      <c r="M32" s="11">
        <v>0</v>
      </c>
      <c r="N32" s="11">
        <v>16400</v>
      </c>
      <c r="O32" s="11">
        <v>16400</v>
      </c>
      <c r="P32" s="10">
        <f t="shared" si="0"/>
        <v>16400</v>
      </c>
    </row>
    <row r="33" spans="1:16" ht="25.5">
      <c r="A33" s="6" t="s">
        <v>64</v>
      </c>
      <c r="B33" s="6" t="s">
        <v>65</v>
      </c>
      <c r="C33" s="8"/>
      <c r="D33" s="9" t="s">
        <v>66</v>
      </c>
      <c r="E33" s="10">
        <v>0</v>
      </c>
      <c r="F33" s="11">
        <v>0</v>
      </c>
      <c r="G33" s="11">
        <v>0</v>
      </c>
      <c r="H33" s="11">
        <v>0</v>
      </c>
      <c r="I33" s="11">
        <v>0</v>
      </c>
      <c r="J33" s="10">
        <v>25600</v>
      </c>
      <c r="K33" s="11">
        <v>0</v>
      </c>
      <c r="L33" s="11">
        <v>0</v>
      </c>
      <c r="M33" s="11">
        <v>0</v>
      </c>
      <c r="N33" s="11">
        <v>25600</v>
      </c>
      <c r="O33" s="11">
        <v>25600</v>
      </c>
      <c r="P33" s="10">
        <f t="shared" si="0"/>
        <v>25600</v>
      </c>
    </row>
    <row r="34" spans="1:16" ht="25.5">
      <c r="A34" s="13" t="s">
        <v>67</v>
      </c>
      <c r="B34" s="13" t="s">
        <v>69</v>
      </c>
      <c r="C34" s="14" t="s">
        <v>68</v>
      </c>
      <c r="D34" s="15" t="s">
        <v>70</v>
      </c>
      <c r="E34" s="16">
        <v>0</v>
      </c>
      <c r="F34" s="17">
        <v>0</v>
      </c>
      <c r="G34" s="17">
        <v>0</v>
      </c>
      <c r="H34" s="17">
        <v>0</v>
      </c>
      <c r="I34" s="17">
        <v>0</v>
      </c>
      <c r="J34" s="16">
        <v>25600</v>
      </c>
      <c r="K34" s="17">
        <v>0</v>
      </c>
      <c r="L34" s="17">
        <v>0</v>
      </c>
      <c r="M34" s="17">
        <v>0</v>
      </c>
      <c r="N34" s="17">
        <v>25600</v>
      </c>
      <c r="O34" s="17">
        <v>25600</v>
      </c>
      <c r="P34" s="16">
        <f t="shared" si="0"/>
        <v>25600</v>
      </c>
    </row>
    <row r="35" spans="1:16">
      <c r="A35" s="6" t="s">
        <v>71</v>
      </c>
      <c r="B35" s="6" t="s">
        <v>72</v>
      </c>
      <c r="C35" s="8"/>
      <c r="D35" s="9" t="s">
        <v>73</v>
      </c>
      <c r="E35" s="10">
        <v>17500</v>
      </c>
      <c r="F35" s="11">
        <v>17500</v>
      </c>
      <c r="G35" s="11">
        <v>0</v>
      </c>
      <c r="H35" s="11">
        <v>0</v>
      </c>
      <c r="I35" s="11">
        <v>0</v>
      </c>
      <c r="J35" s="10">
        <v>0</v>
      </c>
      <c r="K35" s="11">
        <v>0</v>
      </c>
      <c r="L35" s="11">
        <v>0</v>
      </c>
      <c r="M35" s="11">
        <v>0</v>
      </c>
      <c r="N35" s="11">
        <v>0</v>
      </c>
      <c r="O35" s="11">
        <v>0</v>
      </c>
      <c r="P35" s="10">
        <f t="shared" si="0"/>
        <v>17500</v>
      </c>
    </row>
    <row r="36" spans="1:16" ht="25.5">
      <c r="A36" s="13" t="s">
        <v>74</v>
      </c>
      <c r="B36" s="13" t="s">
        <v>76</v>
      </c>
      <c r="C36" s="14" t="s">
        <v>75</v>
      </c>
      <c r="D36" s="15" t="s">
        <v>77</v>
      </c>
      <c r="E36" s="16">
        <v>17500</v>
      </c>
      <c r="F36" s="17">
        <v>17500</v>
      </c>
      <c r="G36" s="17">
        <v>0</v>
      </c>
      <c r="H36" s="17">
        <v>0</v>
      </c>
      <c r="I36" s="17">
        <v>0</v>
      </c>
      <c r="J36" s="16">
        <v>0</v>
      </c>
      <c r="K36" s="17">
        <v>0</v>
      </c>
      <c r="L36" s="17">
        <v>0</v>
      </c>
      <c r="M36" s="17">
        <v>0</v>
      </c>
      <c r="N36" s="17">
        <v>0</v>
      </c>
      <c r="O36" s="17">
        <v>0</v>
      </c>
      <c r="P36" s="16">
        <f t="shared" si="0"/>
        <v>17500</v>
      </c>
    </row>
    <row r="37" spans="1:16">
      <c r="A37" s="6">
        <v>219000</v>
      </c>
      <c r="B37" s="6">
        <v>9000</v>
      </c>
      <c r="C37" s="12"/>
      <c r="D37" s="11" t="s">
        <v>96</v>
      </c>
      <c r="E37" s="10">
        <f>E38</f>
        <v>697563</v>
      </c>
      <c r="F37" s="10">
        <f t="shared" ref="F37:P37" si="7">F38</f>
        <v>697563</v>
      </c>
      <c r="G37" s="10">
        <f t="shared" si="7"/>
        <v>0</v>
      </c>
      <c r="H37" s="10">
        <f t="shared" si="7"/>
        <v>0</v>
      </c>
      <c r="I37" s="10">
        <f t="shared" si="7"/>
        <v>0</v>
      </c>
      <c r="J37" s="10">
        <f t="shared" si="7"/>
        <v>35000</v>
      </c>
      <c r="K37" s="10">
        <f t="shared" si="7"/>
        <v>0</v>
      </c>
      <c r="L37" s="10">
        <f t="shared" si="7"/>
        <v>0</v>
      </c>
      <c r="M37" s="10">
        <f t="shared" si="7"/>
        <v>0</v>
      </c>
      <c r="N37" s="10">
        <f t="shared" si="7"/>
        <v>35000</v>
      </c>
      <c r="O37" s="10">
        <f t="shared" si="7"/>
        <v>35000</v>
      </c>
      <c r="P37" s="10">
        <f t="shared" si="7"/>
        <v>732563</v>
      </c>
    </row>
    <row r="38" spans="1:16">
      <c r="A38" s="6" t="s">
        <v>78</v>
      </c>
      <c r="B38" s="6" t="s">
        <v>80</v>
      </c>
      <c r="C38" s="12" t="s">
        <v>79</v>
      </c>
      <c r="D38" s="9" t="s">
        <v>81</v>
      </c>
      <c r="E38" s="10">
        <f>F38</f>
        <v>697563</v>
      </c>
      <c r="F38" s="11">
        <v>697563</v>
      </c>
      <c r="G38" s="11">
        <v>0</v>
      </c>
      <c r="H38" s="11">
        <v>0</v>
      </c>
      <c r="I38" s="11">
        <v>0</v>
      </c>
      <c r="J38" s="10">
        <v>35000</v>
      </c>
      <c r="K38" s="11">
        <v>0</v>
      </c>
      <c r="L38" s="11">
        <v>0</v>
      </c>
      <c r="M38" s="11">
        <v>0</v>
      </c>
      <c r="N38" s="11">
        <v>35000</v>
      </c>
      <c r="O38" s="11">
        <v>35000</v>
      </c>
      <c r="P38" s="10">
        <f t="shared" si="0"/>
        <v>732563</v>
      </c>
    </row>
    <row r="39" spans="1:16">
      <c r="A39" s="18"/>
      <c r="B39" s="19" t="s">
        <v>82</v>
      </c>
      <c r="C39" s="20"/>
      <c r="D39" s="10" t="s">
        <v>8</v>
      </c>
      <c r="E39" s="10">
        <v>672022</v>
      </c>
      <c r="F39" s="10">
        <f>F15+F17+F20+F25+F28+F31+F37</f>
        <v>672022</v>
      </c>
      <c r="G39" s="10">
        <v>-444600</v>
      </c>
      <c r="H39" s="10">
        <v>0</v>
      </c>
      <c r="I39" s="10">
        <v>0</v>
      </c>
      <c r="J39" s="10">
        <v>2094860</v>
      </c>
      <c r="K39" s="10">
        <v>0</v>
      </c>
      <c r="L39" s="10">
        <v>0</v>
      </c>
      <c r="M39" s="10">
        <v>0</v>
      </c>
      <c r="N39" s="10">
        <v>2094860</v>
      </c>
      <c r="O39" s="10">
        <v>2094860</v>
      </c>
      <c r="P39" s="10">
        <f t="shared" si="0"/>
        <v>2766882</v>
      </c>
    </row>
    <row r="41" spans="1:16">
      <c r="E41" s="21"/>
      <c r="F41" s="21"/>
    </row>
    <row r="42" spans="1:16">
      <c r="B42" s="2" t="s">
        <v>83</v>
      </c>
      <c r="I42" s="2" t="s">
        <v>84</v>
      </c>
    </row>
    <row r="45" spans="1:16">
      <c r="A45" s="3"/>
    </row>
    <row r="46" spans="1:16">
      <c r="A46" s="3"/>
    </row>
    <row r="47" spans="1:16">
      <c r="A47" s="3"/>
    </row>
    <row r="48" spans="1:16">
      <c r="A48" s="3"/>
    </row>
  </sheetData>
  <mergeCells count="25">
    <mergeCell ref="P8:P11"/>
    <mergeCell ref="M2:P2"/>
    <mergeCell ref="M3:P3"/>
    <mergeCell ref="M4:O4"/>
    <mergeCell ref="A5:P5"/>
    <mergeCell ref="A6:P6"/>
    <mergeCell ref="A8:A11"/>
    <mergeCell ref="B8:B11"/>
    <mergeCell ref="C8:C11"/>
    <mergeCell ref="D8:D11"/>
    <mergeCell ref="G10:G11"/>
    <mergeCell ref="H10:H11"/>
    <mergeCell ref="I9:I11"/>
    <mergeCell ref="J8:O8"/>
    <mergeCell ref="J9:J11"/>
    <mergeCell ref="K9:K11"/>
    <mergeCell ref="L9:M9"/>
    <mergeCell ref="L10:L11"/>
    <mergeCell ref="M10:M11"/>
    <mergeCell ref="N9:N11"/>
    <mergeCell ref="E8:I8"/>
    <mergeCell ref="E9:E11"/>
    <mergeCell ref="F9:F11"/>
    <mergeCell ref="G9:H9"/>
    <mergeCell ref="O10:O11"/>
  </mergeCells>
  <pageMargins left="0.196850393700787" right="0.196850393700787" top="0.39370078740157499" bottom="0.196850393700787" header="0" footer="0"/>
  <pageSetup paperSize="9" scale="74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SEM12</dc:creator>
  <cp:lastModifiedBy>SEM12</cp:lastModifiedBy>
  <cp:lastPrinted>2018-03-02T07:02:17Z</cp:lastPrinted>
  <dcterms:created xsi:type="dcterms:W3CDTF">2018-02-27T13:57:06Z</dcterms:created>
  <dcterms:modified xsi:type="dcterms:W3CDTF">2018-03-02T07:03:16Z</dcterms:modified>
</cp:coreProperties>
</file>