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20736" windowHeight="11760"/>
  </bookViews>
  <sheets>
    <sheet name="Лист1" sheetId="1" r:id="rId1"/>
  </sheets>
  <definedNames>
    <definedName name="_GoBack" localSheetId="0">Лист1!$F$125</definedName>
    <definedName name="_xlnm.Print_Area" localSheetId="0">Лист1!$A$1:$I$195</definedName>
  </definedNames>
  <calcPr calcId="124519" refMode="R1C1"/>
</workbook>
</file>

<file path=xl/calcChain.xml><?xml version="1.0" encoding="utf-8"?>
<calcChain xmlns="http://schemas.openxmlformats.org/spreadsheetml/2006/main">
  <c r="H195" i="1"/>
  <c r="I195"/>
  <c r="G195"/>
  <c r="H188"/>
  <c r="I188"/>
  <c r="G188"/>
  <c r="H179"/>
  <c r="I179"/>
  <c r="G179"/>
  <c r="F195"/>
  <c r="I190"/>
  <c r="H190"/>
  <c r="F190"/>
  <c r="G190"/>
  <c r="H85"/>
  <c r="H93" s="1"/>
  <c r="I85"/>
  <c r="I93" s="1"/>
  <c r="G85"/>
  <c r="G93" s="1"/>
  <c r="I30"/>
  <c r="I29"/>
  <c r="I28"/>
  <c r="I27"/>
  <c r="I174" l="1"/>
  <c r="I173"/>
  <c r="I172"/>
  <c r="I171"/>
  <c r="I170"/>
  <c r="I169"/>
  <c r="I168"/>
  <c r="I167"/>
  <c r="I166"/>
  <c r="G121" l="1"/>
  <c r="H121"/>
  <c r="I121"/>
  <c r="I26" l="1"/>
  <c r="I25"/>
  <c r="I24"/>
  <c r="I23" l="1"/>
  <c r="I22"/>
  <c r="I21"/>
  <c r="I20"/>
  <c r="I19" l="1"/>
  <c r="I18"/>
  <c r="I17"/>
  <c r="I16"/>
  <c r="I15"/>
  <c r="H12"/>
  <c r="I12"/>
  <c r="G12"/>
  <c r="H77"/>
  <c r="I77"/>
  <c r="G77"/>
  <c r="H175"/>
  <c r="I175"/>
  <c r="G175"/>
  <c r="H40" l="1"/>
  <c r="I40"/>
  <c r="G40"/>
  <c r="H33" l="1"/>
  <c r="G33"/>
  <c r="I33" l="1"/>
</calcChain>
</file>

<file path=xl/sharedStrings.xml><?xml version="1.0" encoding="utf-8"?>
<sst xmlns="http://schemas.openxmlformats.org/spreadsheetml/2006/main" count="375" uniqueCount="204">
  <si>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</si>
  <si>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</si>
  <si>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</si>
  <si>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</si>
  <si>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</si>
  <si>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</si>
  <si>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</si>
  <si>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</si>
  <si>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</si>
  <si>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</si>
  <si>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м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</si>
  <si>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</si>
  <si>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</si>
  <si>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</si>
  <si>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</si>
  <si>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</si>
  <si>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БІЛЯКІВСЬКА СІЛЬСЬКА РАДА</t>
  </si>
  <si>
    <t>УСТИМІВСЬКА СІЛЬСЬКА РАДА</t>
  </si>
  <si>
    <t>ЗАЇЧИНСЬКА СІЛЬСЬКА РАДА</t>
  </si>
  <si>
    <t>РОКИТІВСЬКА  СІЛЬСЬКА РАДА</t>
  </si>
  <si>
    <t>Один виміру</t>
  </si>
  <si>
    <t>Додаток 1</t>
  </si>
  <si>
    <t>Проект (дороги)</t>
  </si>
  <si>
    <t>Сурков</t>
  </si>
  <si>
    <t>Проект (вул..освітлення)</t>
  </si>
  <si>
    <t>Пам»ятники с.Василівка</t>
  </si>
  <si>
    <t>Ритуальна площадка с.Брусове</t>
  </si>
  <si>
    <t>Пам»ятник воїну с.Брусове</t>
  </si>
  <si>
    <t>Пам»ятник жертв голодомору с.Василівка</t>
  </si>
  <si>
    <t>артсвердловина</t>
  </si>
  <si>
    <t>Водонапірна башня (левада)</t>
  </si>
  <si>
    <t>Пам’ятник Голодомору</t>
  </si>
  <si>
    <t>Пам’ятник  Солдатам</t>
  </si>
  <si>
    <t>Алея  Слави</t>
  </si>
  <si>
    <t>Помпа  (благоустрій)</t>
  </si>
  <si>
    <t>Документи на вуличне освітлення</t>
  </si>
  <si>
    <t xml:space="preserve">Бензопила </t>
  </si>
  <si>
    <t>Оприскувач  електричн.</t>
  </si>
  <si>
    <t>Шланг пожарний</t>
  </si>
  <si>
    <t>Шланг заборний</t>
  </si>
  <si>
    <t>Тример(косілка)</t>
  </si>
  <si>
    <t>Пам»ятник с.Богданівка</t>
  </si>
  <si>
    <t>Меморіальна дошка</t>
  </si>
  <si>
    <t>Дорога з твердим покриттям с.Богданівка588м</t>
  </si>
  <si>
    <t>Водонапірна сітка</t>
  </si>
  <si>
    <t>Водонапірна лінія</t>
  </si>
  <si>
    <t>Памятник солдату з автоматом</t>
  </si>
  <si>
    <t>Асфальтований підїзд біля ФАП в с. Бакумівка</t>
  </si>
  <si>
    <t>Секція Європарканус.Заїчинці(цвинтар)</t>
  </si>
  <si>
    <t>СтопчикиЄвропарканус.Заїчинці(цвинтар)</t>
  </si>
  <si>
    <t>Секції Європаркану в с.Бакумівка(цвинтар)</t>
  </si>
  <si>
    <t>СтопчикиЄвропаркану в с.Бакумівка(цвинтар)</t>
  </si>
  <si>
    <t>СтопчикиодносекційніЄвропаркану с. Заїчинці(памятник)</t>
  </si>
  <si>
    <t>Мотопомпа</t>
  </si>
  <si>
    <t>Мотокоса «Витязь»</t>
  </si>
  <si>
    <t>Бензопила «Байкал»</t>
  </si>
  <si>
    <t>Проект освітлення вулиць с. Заїчинці</t>
  </si>
  <si>
    <t>Проект дороги</t>
  </si>
  <si>
    <t>Проект на освітлення вулиць в с. Бакумівка, с. Тройняки</t>
  </si>
  <si>
    <t>Мотокоса</t>
  </si>
  <si>
    <t>Памятник «Загиблим воїнам» с. бакумівка</t>
  </si>
  <si>
    <t>Драбина алюмінієва</t>
  </si>
  <si>
    <t>Ворота металеві (Бакумівка цвинтар)</t>
  </si>
  <si>
    <t>Секції європаркану(памятник с. Бакумівка)</t>
  </si>
  <si>
    <t>Стовпчики європаркану(памятник с. Бакумівка)</t>
  </si>
  <si>
    <t>Секціїєвропаркану(цвинтар)</t>
  </si>
  <si>
    <t>Стовпчикиєвропаркану (цвинтар)</t>
  </si>
  <si>
    <t>Меморіальні плити</t>
  </si>
  <si>
    <t>Граблі</t>
  </si>
  <si>
    <t>Лопати совкові</t>
  </si>
  <si>
    <t>Лопата штикова</t>
  </si>
  <si>
    <t>Лопата снігова</t>
  </si>
  <si>
    <t>Мітла</t>
  </si>
  <si>
    <t>Памятник "Жінці-матері"</t>
  </si>
  <si>
    <t>Памятник "Загиблим воїнам"</t>
  </si>
  <si>
    <t>Памятник "Жертвам голодомору-1"</t>
  </si>
  <si>
    <t>Памятник "Жертвам голодомору-2"</t>
  </si>
  <si>
    <t>Обеліск на кургані</t>
  </si>
  <si>
    <t>Пам`ятний знак Іванову</t>
  </si>
  <si>
    <t>Забор деревяний на кладовищі - 1. с. Очеретувате</t>
  </si>
  <si>
    <t>метрів</t>
  </si>
  <si>
    <t>Європаркан та євростопчики на кладовищі -2 с. Очеретувате</t>
  </si>
  <si>
    <t>секцій</t>
  </si>
  <si>
    <t>Ворота  металеві на кладовищі-2 с. Очеретувате</t>
  </si>
  <si>
    <t>1031125-1</t>
  </si>
  <si>
    <t>Вільне європаркан на кладовищі</t>
  </si>
  <si>
    <t>Помпа</t>
  </si>
  <si>
    <t>Меморіальний комплекс  с. Вільне</t>
  </si>
  <si>
    <t>Памятник Т.Г.Шевченку с. Устимівка</t>
  </si>
  <si>
    <t>Памятник заг. Воїнам с.Устимівка</t>
  </si>
  <si>
    <t>Бульвар Шевченку с. Устимівка</t>
  </si>
  <si>
    <t>Забор біля пам Шевченка с. Устим</t>
  </si>
  <si>
    <t>Огорожа пам невід. Солдату с. Вербки</t>
  </si>
  <si>
    <t>Памятник невід. Солдату с. Вербки</t>
  </si>
  <si>
    <t>Бюст Сіхна с. Вербки</t>
  </si>
  <si>
    <t>Ворота металеві (Уст. цвинтар)</t>
  </si>
  <si>
    <t>Проект док-ція дороги</t>
  </si>
  <si>
    <t>шт.</t>
  </si>
  <si>
    <t>Секції паркану (цвинт.)</t>
  </si>
  <si>
    <t>Мотокоса в компл. (адм.прим.)</t>
  </si>
  <si>
    <t>Секції паркану Устим нов цвинтар</t>
  </si>
  <si>
    <t>Стовпи для євро пар Устим нов цвинтар</t>
  </si>
  <si>
    <t>Секції паркану Устим ст цвинтар</t>
  </si>
  <si>
    <t>Стовпи для євро пар Устим ст цвинтар</t>
  </si>
  <si>
    <t>Секції паркану (пам жертв голод)</t>
  </si>
  <si>
    <t>Стовпи для паркану (пам жертв голод)</t>
  </si>
  <si>
    <t>Хрест метал (пам жертв голод)</t>
  </si>
  <si>
    <t>Ворота  металеві (Єгорівка)</t>
  </si>
  <si>
    <t>Труби металеві</t>
  </si>
  <si>
    <t>Ворота  металеві (Герасимівка)</t>
  </si>
  <si>
    <t>Проект землеустрою громадські пасовищ 72,26 га</t>
  </si>
  <si>
    <t>Проект землеустрою громадські пасовищ 71 га</t>
  </si>
  <si>
    <t>Проект землеустрою громадські пасовищ 24 га</t>
  </si>
  <si>
    <t>Проект землеустрою громадські пасовищ 25,5785 га</t>
  </si>
  <si>
    <t>Проект землеустрою громадські пасовищ 81 га</t>
  </si>
  <si>
    <t>Памятник загиблим воїнам с. Рокити</t>
  </si>
  <si>
    <t>Памьятник загиблим воїнам с.Калинівка</t>
  </si>
  <si>
    <t>Памьятник Свердлову с. Калинівка</t>
  </si>
  <si>
    <t>Стела загиблим воїнам н. Петрівка</t>
  </si>
  <si>
    <t>Зупинка металопрофільна</t>
  </si>
  <si>
    <r>
      <t>секції європаркану</t>
    </r>
    <r>
      <rPr>
        <b/>
        <sz val="11"/>
        <color theme="1"/>
        <rFont val="Times New Roman"/>
        <family val="1"/>
        <charset val="204"/>
      </rPr>
      <t xml:space="preserve"> Благоустрій </t>
    </r>
    <r>
      <rPr>
        <sz val="11"/>
        <color theme="1"/>
        <rFont val="Times New Roman"/>
        <family val="1"/>
        <charset val="204"/>
      </rPr>
      <t>біля памьятників</t>
    </r>
  </si>
  <si>
    <t>11130001-11130044</t>
  </si>
  <si>
    <t>стовпці благоустрій біля памьятників</t>
  </si>
  <si>
    <t>11130045-11130102</t>
  </si>
  <si>
    <t>гробнички благоустрій біля памьятників</t>
  </si>
  <si>
    <t>11130103-11130106</t>
  </si>
  <si>
    <t>ворота кладовище</t>
  </si>
  <si>
    <t>арка кладовище</t>
  </si>
  <si>
    <t>11130108-11130109</t>
  </si>
  <si>
    <t>секції європаркану кладовище</t>
  </si>
  <si>
    <t>11130110-11130107</t>
  </si>
  <si>
    <t>стовпці бетонні кладовище</t>
  </si>
  <si>
    <t>11130108-11130113</t>
  </si>
  <si>
    <t>секції європаркану Нова Петрівка</t>
  </si>
  <si>
    <t>11130114-11130213</t>
  </si>
  <si>
    <t>стовпці бетонні Нова Петрівка</t>
  </si>
  <si>
    <t>11130214-11130265</t>
  </si>
  <si>
    <t>Фарбопульт електричний</t>
  </si>
  <si>
    <t>Болгарка</t>
  </si>
  <si>
    <t>Проектна док-я на рем.дороги</t>
  </si>
  <si>
    <t>Проектна док-я на освітлення</t>
  </si>
  <si>
    <t>Памятник Невідомому Партизану</t>
  </si>
  <si>
    <t>-</t>
  </si>
  <si>
    <t>Комплект із граніта</t>
  </si>
  <si>
    <t>Вуличне освітленняКТП91</t>
  </si>
  <si>
    <t>Автобусна  остановка</t>
  </si>
  <si>
    <t>10130041-43</t>
  </si>
  <si>
    <t>Секція європаркана</t>
  </si>
  <si>
    <t>Стовпи  бетонні</t>
  </si>
  <si>
    <t>Стовпи бетонні</t>
  </si>
  <si>
    <t>Шар на стовпи</t>
  </si>
  <si>
    <t>Бензопила-180</t>
  </si>
  <si>
    <t>Бензокоса Fs-55</t>
  </si>
  <si>
    <t>Дрель</t>
  </si>
  <si>
    <t>шт..</t>
  </si>
  <si>
    <t>Бензотримери</t>
  </si>
  <si>
    <t>111324924-25</t>
  </si>
  <si>
    <t>Урни бетонні</t>
  </si>
  <si>
    <t>Зварювальний апарат</t>
  </si>
  <si>
    <t>Маска звар</t>
  </si>
  <si>
    <t>Фарбопульт</t>
  </si>
  <si>
    <t>Мотокоса STILL</t>
  </si>
  <si>
    <t>Бензопила</t>
  </si>
  <si>
    <t>Шуроповерт</t>
  </si>
  <si>
    <t>Ворота металеві</t>
  </si>
  <si>
    <t>11132548-50</t>
  </si>
  <si>
    <t>Ворота з хвірткою</t>
  </si>
  <si>
    <t>111325551-26106</t>
  </si>
  <si>
    <t>Секції європаркана</t>
  </si>
  <si>
    <t>111330107-199</t>
  </si>
  <si>
    <t>1113311199-399</t>
  </si>
  <si>
    <t xml:space="preserve">Секції європаркана </t>
  </si>
  <si>
    <t>1113311400-488</t>
  </si>
  <si>
    <t>Лавка садова кутова</t>
  </si>
  <si>
    <t>1113311490-546</t>
  </si>
  <si>
    <t>11133311547-575</t>
  </si>
  <si>
    <t>11133311576-581</t>
  </si>
  <si>
    <t>444.00</t>
  </si>
  <si>
    <t>11130002-4</t>
  </si>
  <si>
    <t>Таблички для зупинок</t>
  </si>
  <si>
    <t>Автомобіль "Славута"</t>
  </si>
  <si>
    <t>до рішення третьої сесії восьмого скликання</t>
  </si>
  <si>
    <t xml:space="preserve">від 28.05.2021 року </t>
  </si>
  <si>
    <t>Незеваершене будівництво самоплинного каналізаційного колектору</t>
  </si>
  <si>
    <t>Очисні споруди потужність 400м/куб добу</t>
  </si>
  <si>
    <t>Пам"ятник Л. І. Глібова</t>
  </si>
  <si>
    <t>насос глибинний (Італія) В.Поділ</t>
  </si>
  <si>
    <t>Насос глибинний ЄЦВ-6-10-35</t>
  </si>
  <si>
    <t>Насос   центробійний1</t>
  </si>
  <si>
    <t>101420018</t>
  </si>
  <si>
    <t>насос   центробійний</t>
  </si>
  <si>
    <t>101420019</t>
  </si>
  <si>
    <t>Бензокоса с.Товсте</t>
  </si>
  <si>
    <t>Бензопила с.Товсте</t>
  </si>
  <si>
    <t>бензокоса с.Товсте</t>
  </si>
  <si>
    <t>Вантажний самоскид марки САЗ,модель3507,ВІ8719СВ</t>
  </si>
  <si>
    <t>док.рем.дор. Трансп.В.Поділ</t>
  </si>
  <si>
    <t>док.рем. дор. Транп. до Михаська</t>
  </si>
  <si>
    <t>пр.-коштор.док.кап.рем. вул.Перемоги</t>
  </si>
  <si>
    <t>Держ.акт землі  під  кладовище</t>
  </si>
  <si>
    <t>РАЗОМ 1013</t>
  </si>
  <si>
    <t>РАЗОМ 1014</t>
  </si>
  <si>
    <t>РАЗОМ 1015</t>
  </si>
  <si>
    <t>РАЗОМ 1018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</si>
</sst>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22">
    <xf numFmtId="0" fontId="0" fillId="0" borderId="0" xfId="0"/>
    <xf numFmtId="0" fontId="3" fillId="2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17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" fontId="12" fillId="2" borderId="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" fontId="12" fillId="2" borderId="9" xfId="1" applyNumberFormat="1" applyFont="1" applyFill="1" applyBorder="1" applyAlignment="1">
      <alignment horizontal="center" vertical="center" wrapText="1"/>
    </xf>
    <xf numFmtId="2" fontId="12" fillId="2" borderId="9" xfId="1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0" fillId="2" borderId="9" xfId="0" applyNumberForma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0" fillId="2" borderId="9" xfId="0" applyNumberForma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2" fontId="16" fillId="2" borderId="9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16" fontId="7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18" fillId="2" borderId="9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/>
    </xf>
    <xf numFmtId="0" fontId="12" fillId="2" borderId="9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2" fontId="6" fillId="2" borderId="2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2" fontId="17" fillId="2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14375" y="3550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5"/>
  <sheetViews>
    <sheetView tabSelected="1" view="pageBreakPreview" zoomScale="60" workbookViewId="0">
      <selection activeCell="G3" sqref="G3"/>
    </sheetView>
  </sheetViews>
  <sheetFormatPr defaultRowHeight="13.8"/>
  <cols>
    <col min="1" max="1" width="10.6640625" style="2" customWidth="1"/>
    <col min="2" max="2" width="31.5546875" style="96" customWidth="1"/>
    <col min="3" max="3" width="18.88671875" style="2" customWidth="1"/>
    <col min="4" max="4" width="20.5546875" style="2" customWidth="1"/>
    <col min="5" max="5" width="9.109375" style="2"/>
    <col min="6" max="6" width="10.44140625" style="2" customWidth="1"/>
    <col min="7" max="7" width="12.6640625" style="46" customWidth="1"/>
    <col min="8" max="8" width="15" style="46" customWidth="1"/>
    <col min="9" max="9" width="16" style="46" customWidth="1"/>
  </cols>
  <sheetData>
    <row r="1" spans="1:9">
      <c r="F1" s="3"/>
      <c r="G1" s="45" t="s">
        <v>21</v>
      </c>
      <c r="H1" s="45"/>
      <c r="I1" s="45"/>
    </row>
    <row r="2" spans="1:9">
      <c r="B2" s="3"/>
      <c r="F2" s="3"/>
      <c r="G2" s="45" t="s">
        <v>181</v>
      </c>
      <c r="H2" s="45"/>
      <c r="I2" s="45"/>
    </row>
    <row r="3" spans="1:9" ht="14.4" thickBot="1">
      <c r="B3" s="3"/>
      <c r="F3" s="3"/>
      <c r="G3" s="45" t="s">
        <v>182</v>
      </c>
      <c r="H3" s="45"/>
      <c r="I3" s="45"/>
    </row>
    <row r="4" spans="1:9" ht="78.599999999999994" thickBot="1">
      <c r="A4" s="4" t="s">
        <v>0</v>
      </c>
      <c r="B4" s="97" t="s">
        <v>1</v>
      </c>
      <c r="C4" s="4" t="s">
        <v>2</v>
      </c>
      <c r="D4" s="4" t="s">
        <v>3</v>
      </c>
      <c r="E4" s="4" t="s">
        <v>20</v>
      </c>
      <c r="F4" s="4" t="s">
        <v>4</v>
      </c>
      <c r="G4" s="47" t="s">
        <v>5</v>
      </c>
      <c r="H4" s="47" t="s">
        <v>6</v>
      </c>
      <c r="I4" s="47" t="s">
        <v>7</v>
      </c>
    </row>
    <row r="5" spans="1:9" ht="16.5" customHeight="1">
      <c r="A5" s="5" t="s">
        <v>11</v>
      </c>
      <c r="B5" s="6"/>
      <c r="C5" s="6"/>
      <c r="D5" s="6"/>
      <c r="E5" s="6"/>
      <c r="F5" s="6"/>
      <c r="G5" s="6"/>
      <c r="H5" s="6"/>
      <c r="I5" s="7"/>
    </row>
    <row r="6" spans="1:9" ht="27.75" customHeight="1" thickBot="1">
      <c r="A6" s="8">
        <v>1018</v>
      </c>
      <c r="B6" s="98" t="s">
        <v>22</v>
      </c>
      <c r="C6" s="8" t="s">
        <v>23</v>
      </c>
      <c r="D6" s="8">
        <v>10180001</v>
      </c>
      <c r="E6" s="8" t="s">
        <v>8</v>
      </c>
      <c r="F6" s="8">
        <v>1</v>
      </c>
      <c r="G6" s="48">
        <v>10404</v>
      </c>
      <c r="H6" s="48">
        <v>0</v>
      </c>
      <c r="I6" s="48">
        <v>10404</v>
      </c>
    </row>
    <row r="7" spans="1:9" ht="16.2" thickBot="1">
      <c r="A7" s="8">
        <v>1018</v>
      </c>
      <c r="B7" s="98" t="s">
        <v>24</v>
      </c>
      <c r="C7" s="8"/>
      <c r="D7" s="8">
        <v>10180002</v>
      </c>
      <c r="E7" s="8" t="s">
        <v>8</v>
      </c>
      <c r="F7" s="8">
        <v>1</v>
      </c>
      <c r="G7" s="48">
        <v>64532</v>
      </c>
      <c r="H7" s="48">
        <v>0</v>
      </c>
      <c r="I7" s="48">
        <v>64532</v>
      </c>
    </row>
    <row r="8" spans="1:9" ht="16.2" thickBot="1">
      <c r="A8" s="8">
        <v>1013</v>
      </c>
      <c r="B8" s="98" t="s">
        <v>25</v>
      </c>
      <c r="C8" s="8">
        <v>1980</v>
      </c>
      <c r="D8" s="8">
        <v>10310001</v>
      </c>
      <c r="E8" s="8" t="s">
        <v>8</v>
      </c>
      <c r="F8" s="8">
        <v>1</v>
      </c>
      <c r="G8" s="48">
        <v>918</v>
      </c>
      <c r="H8" s="48">
        <v>918</v>
      </c>
      <c r="I8" s="48">
        <v>0</v>
      </c>
    </row>
    <row r="9" spans="1:9" ht="31.8" thickBot="1">
      <c r="A9" s="8">
        <v>1013</v>
      </c>
      <c r="B9" s="98" t="s">
        <v>26</v>
      </c>
      <c r="C9" s="8">
        <v>1985</v>
      </c>
      <c r="D9" s="8">
        <v>10310002</v>
      </c>
      <c r="E9" s="8" t="s">
        <v>8</v>
      </c>
      <c r="F9" s="8">
        <v>1</v>
      </c>
      <c r="G9" s="48">
        <v>1048</v>
      </c>
      <c r="H9" s="48">
        <v>1048</v>
      </c>
      <c r="I9" s="48">
        <v>0</v>
      </c>
    </row>
    <row r="10" spans="1:9" ht="30" customHeight="1" thickBot="1">
      <c r="A10" s="8">
        <v>1013</v>
      </c>
      <c r="B10" s="98" t="s">
        <v>27</v>
      </c>
      <c r="C10" s="8">
        <v>1986</v>
      </c>
      <c r="D10" s="8">
        <v>10310004</v>
      </c>
      <c r="E10" s="8" t="s">
        <v>8</v>
      </c>
      <c r="F10" s="8">
        <v>1</v>
      </c>
      <c r="G10" s="48">
        <v>1108</v>
      </c>
      <c r="H10" s="48">
        <v>1108</v>
      </c>
      <c r="I10" s="48">
        <v>0</v>
      </c>
    </row>
    <row r="11" spans="1:9" ht="31.8" thickBot="1">
      <c r="A11" s="8">
        <v>1013</v>
      </c>
      <c r="B11" s="98" t="s">
        <v>28</v>
      </c>
      <c r="C11" s="8">
        <v>2009</v>
      </c>
      <c r="D11" s="8">
        <v>10310005</v>
      </c>
      <c r="E11" s="8" t="s">
        <v>8</v>
      </c>
      <c r="F11" s="8">
        <v>1</v>
      </c>
      <c r="G11" s="48">
        <v>1100</v>
      </c>
      <c r="H11" s="48">
        <v>661</v>
      </c>
      <c r="I11" s="48">
        <v>439</v>
      </c>
    </row>
    <row r="12" spans="1:9" ht="12.75" customHeight="1">
      <c r="A12" s="9" t="s">
        <v>9</v>
      </c>
      <c r="B12" s="99"/>
      <c r="C12" s="10"/>
      <c r="D12" s="10"/>
      <c r="E12" s="10"/>
      <c r="F12" s="10"/>
      <c r="G12" s="49">
        <f>SUM(G6:G11)</f>
        <v>79110</v>
      </c>
      <c r="H12" s="49">
        <f>SUM(H6:H11)</f>
        <v>3735</v>
      </c>
      <c r="I12" s="49">
        <f>SUM(I6:I11)</f>
        <v>75375</v>
      </c>
    </row>
    <row r="13" spans="1:9" ht="10.5" customHeight="1" thickBot="1">
      <c r="A13" s="11"/>
      <c r="B13" s="100"/>
      <c r="C13" s="12"/>
      <c r="D13" s="12"/>
      <c r="E13" s="12"/>
      <c r="F13" s="12"/>
      <c r="G13" s="50"/>
      <c r="H13" s="50"/>
      <c r="I13" s="50"/>
    </row>
    <row r="14" spans="1:9" ht="15" customHeight="1">
      <c r="A14" s="5" t="s">
        <v>12</v>
      </c>
      <c r="B14" s="6"/>
      <c r="C14" s="6"/>
      <c r="D14" s="6"/>
      <c r="E14" s="6"/>
      <c r="F14" s="6"/>
      <c r="G14" s="6"/>
      <c r="H14" s="6"/>
      <c r="I14" s="7"/>
    </row>
    <row r="15" spans="1:9">
      <c r="A15" s="13">
        <v>1013</v>
      </c>
      <c r="B15" s="14" t="s">
        <v>73</v>
      </c>
      <c r="C15" s="13">
        <v>1976</v>
      </c>
      <c r="D15" s="13">
        <v>1033007</v>
      </c>
      <c r="E15" s="13" t="s">
        <v>8</v>
      </c>
      <c r="F15" s="13">
        <v>1</v>
      </c>
      <c r="G15" s="51">
        <v>500</v>
      </c>
      <c r="H15" s="51">
        <v>500</v>
      </c>
      <c r="I15" s="51">
        <f t="shared" ref="I15:I30" si="0">G15-H15</f>
        <v>0</v>
      </c>
    </row>
    <row r="16" spans="1:9">
      <c r="A16" s="13">
        <v>1013</v>
      </c>
      <c r="B16" s="14" t="s">
        <v>74</v>
      </c>
      <c r="C16" s="13">
        <v>1976</v>
      </c>
      <c r="D16" s="13">
        <v>1033008</v>
      </c>
      <c r="E16" s="13" t="s">
        <v>8</v>
      </c>
      <c r="F16" s="13">
        <v>1</v>
      </c>
      <c r="G16" s="51">
        <v>550</v>
      </c>
      <c r="H16" s="51">
        <v>550</v>
      </c>
      <c r="I16" s="51">
        <f t="shared" si="0"/>
        <v>0</v>
      </c>
    </row>
    <row r="17" spans="1:9">
      <c r="A17" s="13">
        <v>1013</v>
      </c>
      <c r="B17" s="14" t="s">
        <v>75</v>
      </c>
      <c r="C17" s="13">
        <v>1976</v>
      </c>
      <c r="D17" s="13">
        <v>1033009</v>
      </c>
      <c r="E17" s="13" t="s">
        <v>8</v>
      </c>
      <c r="F17" s="13">
        <v>1</v>
      </c>
      <c r="G17" s="51">
        <v>500</v>
      </c>
      <c r="H17" s="51">
        <v>500</v>
      </c>
      <c r="I17" s="51">
        <f t="shared" si="0"/>
        <v>0</v>
      </c>
    </row>
    <row r="18" spans="1:9">
      <c r="A18" s="13">
        <v>1013</v>
      </c>
      <c r="B18" s="14" t="s">
        <v>76</v>
      </c>
      <c r="C18" s="13">
        <v>1976</v>
      </c>
      <c r="D18" s="13">
        <v>1033010</v>
      </c>
      <c r="E18" s="13" t="s">
        <v>8</v>
      </c>
      <c r="F18" s="13">
        <v>1</v>
      </c>
      <c r="G18" s="51">
        <v>500</v>
      </c>
      <c r="H18" s="51">
        <v>500</v>
      </c>
      <c r="I18" s="51">
        <f t="shared" si="0"/>
        <v>0</v>
      </c>
    </row>
    <row r="19" spans="1:9">
      <c r="A19" s="13">
        <v>1013</v>
      </c>
      <c r="B19" s="14" t="s">
        <v>77</v>
      </c>
      <c r="C19" s="13">
        <v>1976</v>
      </c>
      <c r="D19" s="13">
        <v>1033011</v>
      </c>
      <c r="E19" s="13" t="s">
        <v>8</v>
      </c>
      <c r="F19" s="13">
        <v>1</v>
      </c>
      <c r="G19" s="51">
        <v>100</v>
      </c>
      <c r="H19" s="51">
        <v>100</v>
      </c>
      <c r="I19" s="51">
        <f t="shared" si="0"/>
        <v>0</v>
      </c>
    </row>
    <row r="20" spans="1:9">
      <c r="A20" s="13">
        <v>1013</v>
      </c>
      <c r="B20" s="14" t="s">
        <v>78</v>
      </c>
      <c r="C20" s="13">
        <v>2010</v>
      </c>
      <c r="D20" s="13">
        <v>1033013</v>
      </c>
      <c r="E20" s="13" t="s">
        <v>8</v>
      </c>
      <c r="F20" s="13">
        <v>1</v>
      </c>
      <c r="G20" s="51">
        <v>16130</v>
      </c>
      <c r="H20" s="51">
        <v>8872</v>
      </c>
      <c r="I20" s="51">
        <f t="shared" si="0"/>
        <v>7258</v>
      </c>
    </row>
    <row r="21" spans="1:9" ht="27.6">
      <c r="A21" s="13">
        <v>1013</v>
      </c>
      <c r="B21" s="15" t="s">
        <v>79</v>
      </c>
      <c r="C21" s="13">
        <v>2014</v>
      </c>
      <c r="D21" s="13">
        <v>1031124</v>
      </c>
      <c r="E21" s="13" t="s">
        <v>80</v>
      </c>
      <c r="F21" s="13">
        <v>46</v>
      </c>
      <c r="G21" s="51">
        <v>9122</v>
      </c>
      <c r="H21" s="51">
        <v>4105</v>
      </c>
      <c r="I21" s="51">
        <f t="shared" si="0"/>
        <v>5017</v>
      </c>
    </row>
    <row r="22" spans="1:9" ht="27.6">
      <c r="A22" s="13">
        <v>1013</v>
      </c>
      <c r="B22" s="15" t="s">
        <v>81</v>
      </c>
      <c r="C22" s="13">
        <v>2015</v>
      </c>
      <c r="D22" s="13">
        <v>1031125</v>
      </c>
      <c r="E22" s="13" t="s">
        <v>82</v>
      </c>
      <c r="F22" s="13">
        <v>62</v>
      </c>
      <c r="G22" s="51">
        <v>14762</v>
      </c>
      <c r="H22" s="51">
        <v>3691</v>
      </c>
      <c r="I22" s="51">
        <f t="shared" si="0"/>
        <v>11071</v>
      </c>
    </row>
    <row r="23" spans="1:9" ht="27.6">
      <c r="A23" s="13">
        <v>1013</v>
      </c>
      <c r="B23" s="15" t="s">
        <v>83</v>
      </c>
      <c r="C23" s="13">
        <v>2015</v>
      </c>
      <c r="D23" s="13" t="s">
        <v>84</v>
      </c>
      <c r="E23" s="13" t="s">
        <v>8</v>
      </c>
      <c r="F23" s="13">
        <v>1</v>
      </c>
      <c r="G23" s="51">
        <v>3230</v>
      </c>
      <c r="H23" s="51">
        <v>969</v>
      </c>
      <c r="I23" s="51">
        <f t="shared" si="0"/>
        <v>2261</v>
      </c>
    </row>
    <row r="24" spans="1:9">
      <c r="A24" s="13">
        <v>1013</v>
      </c>
      <c r="B24" s="14" t="s">
        <v>85</v>
      </c>
      <c r="C24" s="13">
        <v>2017</v>
      </c>
      <c r="D24" s="13">
        <v>1031141</v>
      </c>
      <c r="E24" s="13" t="s">
        <v>8</v>
      </c>
      <c r="F24" s="13">
        <v>1</v>
      </c>
      <c r="G24" s="51">
        <v>79895</v>
      </c>
      <c r="H24" s="51">
        <v>11984</v>
      </c>
      <c r="I24" s="51">
        <f t="shared" si="0"/>
        <v>67911</v>
      </c>
    </row>
    <row r="25" spans="1:9" ht="14.4">
      <c r="A25" s="16">
        <v>1013</v>
      </c>
      <c r="B25" s="17" t="s">
        <v>86</v>
      </c>
      <c r="C25" s="16">
        <v>2018</v>
      </c>
      <c r="D25" s="16">
        <v>1031142</v>
      </c>
      <c r="E25" s="16" t="s">
        <v>8</v>
      </c>
      <c r="F25" s="16">
        <v>1</v>
      </c>
      <c r="G25" s="52">
        <v>18000</v>
      </c>
      <c r="H25" s="52">
        <v>1800</v>
      </c>
      <c r="I25" s="52">
        <f t="shared" si="0"/>
        <v>16200</v>
      </c>
    </row>
    <row r="26" spans="1:9">
      <c r="A26" s="13">
        <v>1013</v>
      </c>
      <c r="B26" s="14" t="s">
        <v>87</v>
      </c>
      <c r="C26" s="13">
        <v>2019</v>
      </c>
      <c r="D26" s="13">
        <v>1031143</v>
      </c>
      <c r="E26" s="13" t="s">
        <v>8</v>
      </c>
      <c r="F26" s="13">
        <v>1</v>
      </c>
      <c r="G26" s="51">
        <v>58000</v>
      </c>
      <c r="H26" s="51">
        <v>2900</v>
      </c>
      <c r="I26" s="51">
        <f t="shared" si="0"/>
        <v>55100</v>
      </c>
    </row>
    <row r="27" spans="1:9">
      <c r="A27" s="13">
        <v>1018</v>
      </c>
      <c r="B27" s="101" t="s">
        <v>139</v>
      </c>
      <c r="C27" s="13">
        <v>2011</v>
      </c>
      <c r="D27" s="13">
        <v>10920005</v>
      </c>
      <c r="E27" s="13" t="s">
        <v>8</v>
      </c>
      <c r="F27" s="13">
        <v>1</v>
      </c>
      <c r="G27" s="51">
        <v>9070</v>
      </c>
      <c r="H27" s="51"/>
      <c r="I27" s="51">
        <f t="shared" si="0"/>
        <v>9070</v>
      </c>
    </row>
    <row r="28" spans="1:9">
      <c r="A28" s="13">
        <v>1018</v>
      </c>
      <c r="B28" s="101" t="s">
        <v>139</v>
      </c>
      <c r="C28" s="13">
        <v>2011</v>
      </c>
      <c r="D28" s="13">
        <v>10920006</v>
      </c>
      <c r="E28" s="13" t="s">
        <v>8</v>
      </c>
      <c r="F28" s="13">
        <v>1</v>
      </c>
      <c r="G28" s="51">
        <v>4609</v>
      </c>
      <c r="H28" s="51"/>
      <c r="I28" s="51">
        <f t="shared" si="0"/>
        <v>4609</v>
      </c>
    </row>
    <row r="29" spans="1:9">
      <c r="A29" s="13">
        <v>1018</v>
      </c>
      <c r="B29" s="101" t="s">
        <v>140</v>
      </c>
      <c r="C29" s="13">
        <v>2012</v>
      </c>
      <c r="D29" s="13">
        <v>10920007</v>
      </c>
      <c r="E29" s="13" t="s">
        <v>8</v>
      </c>
      <c r="F29" s="13">
        <v>1</v>
      </c>
      <c r="G29" s="51">
        <v>3980</v>
      </c>
      <c r="H29" s="51"/>
      <c r="I29" s="51">
        <f t="shared" si="0"/>
        <v>3980</v>
      </c>
    </row>
    <row r="30" spans="1:9">
      <c r="A30" s="13">
        <v>1018</v>
      </c>
      <c r="B30" s="101" t="s">
        <v>139</v>
      </c>
      <c r="C30" s="13">
        <v>2013</v>
      </c>
      <c r="D30" s="13">
        <v>10920008</v>
      </c>
      <c r="E30" s="13" t="s">
        <v>8</v>
      </c>
      <c r="F30" s="13">
        <v>1</v>
      </c>
      <c r="G30" s="51">
        <v>5150</v>
      </c>
      <c r="H30" s="51"/>
      <c r="I30" s="51">
        <f t="shared" si="0"/>
        <v>5150</v>
      </c>
    </row>
    <row r="31" spans="1:9">
      <c r="A31" s="18"/>
      <c r="B31" s="19"/>
      <c r="C31" s="20"/>
      <c r="D31" s="21"/>
      <c r="E31" s="21"/>
      <c r="F31" s="21"/>
      <c r="G31" s="53"/>
      <c r="H31" s="53"/>
      <c r="I31" s="54"/>
    </row>
    <row r="32" spans="1:9" ht="14.4" thickBot="1">
      <c r="A32" s="18"/>
      <c r="B32" s="19"/>
      <c r="C32" s="20"/>
      <c r="D32" s="21"/>
      <c r="E32" s="21"/>
      <c r="F32" s="21"/>
      <c r="G32" s="53"/>
      <c r="H32" s="53"/>
      <c r="I32" s="54"/>
    </row>
    <row r="33" spans="1:9" ht="16.2" thickBot="1">
      <c r="A33" s="22" t="s">
        <v>13</v>
      </c>
      <c r="B33" s="23"/>
      <c r="C33" s="24"/>
      <c r="D33" s="25"/>
      <c r="E33" s="25"/>
      <c r="F33" s="25"/>
      <c r="G33" s="55">
        <f>SUM(G15:G20)</f>
        <v>18280</v>
      </c>
      <c r="H33" s="55">
        <f>SUM(H15:H20)</f>
        <v>11022</v>
      </c>
      <c r="I33" s="56">
        <f>SUM(I15:I20)</f>
        <v>7258</v>
      </c>
    </row>
    <row r="34" spans="1:9" ht="15.6">
      <c r="A34" s="5" t="s">
        <v>15</v>
      </c>
      <c r="B34" s="6"/>
      <c r="C34" s="6"/>
      <c r="D34" s="6"/>
      <c r="E34" s="6"/>
      <c r="F34" s="6"/>
      <c r="G34" s="6"/>
      <c r="H34" s="6"/>
      <c r="I34" s="7"/>
    </row>
    <row r="35" spans="1:9" ht="14.4">
      <c r="A35" s="28">
        <v>1013</v>
      </c>
      <c r="B35" s="26" t="s">
        <v>41</v>
      </c>
      <c r="C35" s="27"/>
      <c r="D35" s="27">
        <v>101330001</v>
      </c>
      <c r="E35" s="28"/>
      <c r="F35" s="29">
        <v>1</v>
      </c>
      <c r="G35" s="30">
        <v>241</v>
      </c>
      <c r="H35" s="57">
        <v>241</v>
      </c>
      <c r="I35" s="58">
        <v>0</v>
      </c>
    </row>
    <row r="36" spans="1:9" ht="14.4">
      <c r="A36" s="28">
        <v>1013</v>
      </c>
      <c r="B36" s="26" t="s">
        <v>42</v>
      </c>
      <c r="C36" s="27"/>
      <c r="D36" s="27">
        <v>101330002</v>
      </c>
      <c r="E36" s="28"/>
      <c r="F36" s="29">
        <v>1</v>
      </c>
      <c r="G36" s="30">
        <v>53</v>
      </c>
      <c r="H36" s="57">
        <v>53</v>
      </c>
      <c r="I36" s="58">
        <v>0</v>
      </c>
    </row>
    <row r="37" spans="1:9" ht="27">
      <c r="A37" s="28">
        <v>1013</v>
      </c>
      <c r="B37" s="26" t="s">
        <v>43</v>
      </c>
      <c r="C37" s="27"/>
      <c r="D37" s="27">
        <v>101330003</v>
      </c>
      <c r="E37" s="28"/>
      <c r="F37" s="29">
        <v>588</v>
      </c>
      <c r="G37" s="30">
        <v>39285</v>
      </c>
      <c r="H37" s="57">
        <v>39285</v>
      </c>
      <c r="I37" s="57">
        <v>39285</v>
      </c>
    </row>
    <row r="38" spans="1:9" ht="14.4">
      <c r="A38" s="28">
        <v>1013</v>
      </c>
      <c r="B38" s="26" t="s">
        <v>44</v>
      </c>
      <c r="C38" s="27"/>
      <c r="D38" s="27">
        <v>101330010</v>
      </c>
      <c r="E38" s="28"/>
      <c r="F38" s="29">
        <v>1</v>
      </c>
      <c r="G38" s="30">
        <v>1311</v>
      </c>
      <c r="H38" s="57">
        <v>1311</v>
      </c>
      <c r="I38" s="58">
        <v>0</v>
      </c>
    </row>
    <row r="39" spans="1:9" ht="14.4">
      <c r="A39" s="28">
        <v>1013</v>
      </c>
      <c r="B39" s="26" t="s">
        <v>45</v>
      </c>
      <c r="C39" s="27"/>
      <c r="D39" s="27">
        <v>101330011</v>
      </c>
      <c r="E39" s="28"/>
      <c r="F39" s="29">
        <v>1</v>
      </c>
      <c r="G39" s="30">
        <v>6759</v>
      </c>
      <c r="H39" s="57">
        <v>6759</v>
      </c>
      <c r="I39" s="58">
        <v>0</v>
      </c>
    </row>
    <row r="40" spans="1:9" ht="15.6">
      <c r="A40" s="5" t="s">
        <v>13</v>
      </c>
      <c r="B40" s="6"/>
      <c r="C40" s="7"/>
      <c r="D40" s="31"/>
      <c r="E40" s="31"/>
      <c r="F40" s="31"/>
      <c r="G40" s="59">
        <f>SUM(G35:G39)</f>
        <v>47649</v>
      </c>
      <c r="H40" s="59">
        <f>SUM(H35:H39)</f>
        <v>47649</v>
      </c>
      <c r="I40" s="59">
        <f>SUM(I35:I39)</f>
        <v>39285</v>
      </c>
    </row>
    <row r="41" spans="1:9" ht="15.6">
      <c r="A41" s="5" t="s">
        <v>14</v>
      </c>
      <c r="B41" s="6"/>
      <c r="C41" s="6"/>
      <c r="D41" s="6"/>
      <c r="E41" s="6"/>
      <c r="F41" s="6"/>
      <c r="G41" s="6"/>
      <c r="H41" s="6"/>
      <c r="I41" s="7"/>
    </row>
    <row r="42" spans="1:9">
      <c r="A42" s="27">
        <v>1013</v>
      </c>
      <c r="B42" s="102" t="s">
        <v>141</v>
      </c>
      <c r="C42" s="27"/>
      <c r="D42" s="27">
        <v>10130004</v>
      </c>
      <c r="E42" s="27" t="s">
        <v>8</v>
      </c>
      <c r="F42" s="27">
        <v>1</v>
      </c>
      <c r="G42" s="27">
        <v>31003</v>
      </c>
      <c r="H42" s="27">
        <v>31003</v>
      </c>
      <c r="I42" s="27" t="s">
        <v>142</v>
      </c>
    </row>
    <row r="43" spans="1:9">
      <c r="A43" s="27">
        <v>1013</v>
      </c>
      <c r="B43" s="102" t="s">
        <v>143</v>
      </c>
      <c r="C43" s="27">
        <v>2016</v>
      </c>
      <c r="D43" s="27">
        <v>10130036</v>
      </c>
      <c r="E43" s="27" t="s">
        <v>8</v>
      </c>
      <c r="F43" s="27">
        <v>1</v>
      </c>
      <c r="G43" s="27">
        <v>82600</v>
      </c>
      <c r="H43" s="27">
        <v>15143</v>
      </c>
      <c r="I43" s="27">
        <v>67457</v>
      </c>
    </row>
    <row r="44" spans="1:9">
      <c r="A44" s="27">
        <v>1013</v>
      </c>
      <c r="B44" s="102" t="s">
        <v>144</v>
      </c>
      <c r="C44" s="27">
        <v>2017</v>
      </c>
      <c r="D44" s="27">
        <v>10130040</v>
      </c>
      <c r="E44" s="27" t="s">
        <v>10</v>
      </c>
      <c r="F44" s="27">
        <v>200</v>
      </c>
      <c r="G44" s="27">
        <v>26700</v>
      </c>
      <c r="H44" s="27">
        <v>3293</v>
      </c>
      <c r="I44" s="27">
        <v>23407</v>
      </c>
    </row>
    <row r="45" spans="1:9">
      <c r="A45" s="27">
        <v>1013</v>
      </c>
      <c r="B45" s="102" t="s">
        <v>145</v>
      </c>
      <c r="C45" s="27">
        <v>2018</v>
      </c>
      <c r="D45" s="27" t="s">
        <v>146</v>
      </c>
      <c r="E45" s="27" t="s">
        <v>8</v>
      </c>
      <c r="F45" s="27">
        <v>3</v>
      </c>
      <c r="G45" s="27">
        <v>149940</v>
      </c>
      <c r="H45" s="27">
        <v>15494</v>
      </c>
      <c r="I45" s="27">
        <v>134446</v>
      </c>
    </row>
    <row r="46" spans="1:9">
      <c r="A46" s="27">
        <v>1013</v>
      </c>
      <c r="B46" s="102" t="s">
        <v>147</v>
      </c>
      <c r="C46" s="27">
        <v>2017</v>
      </c>
      <c r="D46" s="27">
        <v>10130038</v>
      </c>
      <c r="E46" s="27" t="s">
        <v>8</v>
      </c>
      <c r="F46" s="27">
        <v>130</v>
      </c>
      <c r="G46" s="27">
        <v>21840</v>
      </c>
      <c r="H46" s="27">
        <v>3276</v>
      </c>
      <c r="I46" s="27">
        <v>18564</v>
      </c>
    </row>
    <row r="47" spans="1:9">
      <c r="A47" s="27">
        <v>1013</v>
      </c>
      <c r="B47" s="102" t="s">
        <v>148</v>
      </c>
      <c r="C47" s="27">
        <v>2017</v>
      </c>
      <c r="D47" s="27">
        <v>10130039</v>
      </c>
      <c r="E47" s="27" t="s">
        <v>8</v>
      </c>
      <c r="F47" s="27">
        <v>74</v>
      </c>
      <c r="G47" s="27">
        <v>12136</v>
      </c>
      <c r="H47" s="27">
        <v>1819</v>
      </c>
      <c r="I47" s="27">
        <v>10317</v>
      </c>
    </row>
    <row r="48" spans="1:9">
      <c r="A48" s="27">
        <v>1013</v>
      </c>
      <c r="B48" s="102" t="s">
        <v>147</v>
      </c>
      <c r="C48" s="27">
        <v>2017</v>
      </c>
      <c r="D48" s="27">
        <v>10130040</v>
      </c>
      <c r="E48" s="27" t="s">
        <v>8</v>
      </c>
      <c r="F48" s="27">
        <v>123</v>
      </c>
      <c r="G48" s="27">
        <v>20664</v>
      </c>
      <c r="H48" s="27">
        <v>3099</v>
      </c>
      <c r="I48" s="27">
        <v>17565</v>
      </c>
    </row>
    <row r="49" spans="1:9">
      <c r="A49" s="27">
        <v>1013</v>
      </c>
      <c r="B49" s="102" t="s">
        <v>149</v>
      </c>
      <c r="C49" s="27">
        <v>2017</v>
      </c>
      <c r="D49" s="27">
        <v>10130041</v>
      </c>
      <c r="E49" s="27" t="s">
        <v>8</v>
      </c>
      <c r="F49" s="27">
        <v>47</v>
      </c>
      <c r="G49" s="27">
        <v>8272</v>
      </c>
      <c r="H49" s="27">
        <v>1239</v>
      </c>
      <c r="I49" s="27">
        <v>7033</v>
      </c>
    </row>
    <row r="50" spans="1:9">
      <c r="A50" s="27">
        <v>1013</v>
      </c>
      <c r="B50" s="102" t="s">
        <v>150</v>
      </c>
      <c r="C50" s="27">
        <v>2017</v>
      </c>
      <c r="D50" s="27">
        <v>10130042</v>
      </c>
      <c r="E50" s="27" t="s">
        <v>8</v>
      </c>
      <c r="F50" s="27">
        <v>45</v>
      </c>
      <c r="G50" s="27">
        <v>1575</v>
      </c>
      <c r="H50" s="27">
        <v>246</v>
      </c>
      <c r="I50" s="27">
        <v>1329</v>
      </c>
    </row>
    <row r="51" spans="1:9">
      <c r="A51" s="27">
        <v>1014</v>
      </c>
      <c r="B51" s="102" t="s">
        <v>151</v>
      </c>
      <c r="C51" s="27"/>
      <c r="D51" s="27">
        <v>101470059</v>
      </c>
      <c r="E51" s="27" t="s">
        <v>8</v>
      </c>
      <c r="F51" s="27">
        <v>1</v>
      </c>
      <c r="G51" s="27">
        <v>4549</v>
      </c>
      <c r="H51" s="27">
        <v>2578</v>
      </c>
      <c r="I51" s="27">
        <v>1971</v>
      </c>
    </row>
    <row r="52" spans="1:9">
      <c r="A52" s="27">
        <v>1014</v>
      </c>
      <c r="B52" s="102" t="s">
        <v>152</v>
      </c>
      <c r="C52" s="27"/>
      <c r="D52" s="27">
        <v>101470060</v>
      </c>
      <c r="E52" s="27" t="s">
        <v>8</v>
      </c>
      <c r="F52" s="27">
        <v>1</v>
      </c>
      <c r="G52" s="27">
        <v>5799</v>
      </c>
      <c r="H52" s="27">
        <v>3286</v>
      </c>
      <c r="I52" s="27">
        <v>2513</v>
      </c>
    </row>
    <row r="53" spans="1:9">
      <c r="A53" s="27">
        <v>1113</v>
      </c>
      <c r="B53" s="102" t="s">
        <v>153</v>
      </c>
      <c r="C53" s="27"/>
      <c r="D53" s="27">
        <v>111324915</v>
      </c>
      <c r="E53" s="27" t="s">
        <v>154</v>
      </c>
      <c r="F53" s="27">
        <v>1</v>
      </c>
      <c r="G53" s="27">
        <v>600</v>
      </c>
      <c r="H53" s="27">
        <v>300</v>
      </c>
      <c r="I53" s="27">
        <v>300</v>
      </c>
    </row>
    <row r="54" spans="1:9">
      <c r="A54" s="27">
        <v>1113</v>
      </c>
      <c r="B54" s="102" t="s">
        <v>155</v>
      </c>
      <c r="C54" s="27"/>
      <c r="D54" s="27" t="s">
        <v>156</v>
      </c>
      <c r="E54" s="27" t="s">
        <v>8</v>
      </c>
      <c r="F54" s="27">
        <v>2</v>
      </c>
      <c r="G54" s="27">
        <v>4998</v>
      </c>
      <c r="H54" s="27">
        <v>2499</v>
      </c>
      <c r="I54" s="27">
        <v>2499</v>
      </c>
    </row>
    <row r="55" spans="1:9">
      <c r="A55" s="27">
        <v>1113</v>
      </c>
      <c r="B55" s="102" t="s">
        <v>157</v>
      </c>
      <c r="C55" s="27"/>
      <c r="D55" s="27">
        <v>111324927</v>
      </c>
      <c r="E55" s="27" t="s">
        <v>8</v>
      </c>
      <c r="F55" s="27">
        <v>3</v>
      </c>
      <c r="G55" s="27">
        <v>1200</v>
      </c>
      <c r="H55" s="27">
        <v>600</v>
      </c>
      <c r="I55" s="27">
        <v>600</v>
      </c>
    </row>
    <row r="56" spans="1:9">
      <c r="A56" s="27">
        <v>1113</v>
      </c>
      <c r="B56" s="102" t="s">
        <v>158</v>
      </c>
      <c r="C56" s="27"/>
      <c r="D56" s="27">
        <v>111324942</v>
      </c>
      <c r="E56" s="27" t="s">
        <v>8</v>
      </c>
      <c r="F56" s="27">
        <v>1</v>
      </c>
      <c r="G56" s="27">
        <v>2800</v>
      </c>
      <c r="H56" s="27">
        <v>1400</v>
      </c>
      <c r="I56" s="27">
        <v>1400</v>
      </c>
    </row>
    <row r="57" spans="1:9">
      <c r="A57" s="27">
        <v>1113</v>
      </c>
      <c r="B57" s="102" t="s">
        <v>159</v>
      </c>
      <c r="C57" s="27"/>
      <c r="D57" s="27">
        <v>111324942</v>
      </c>
      <c r="E57" s="27" t="s">
        <v>8</v>
      </c>
      <c r="F57" s="27">
        <v>1</v>
      </c>
      <c r="G57" s="27">
        <v>420</v>
      </c>
      <c r="H57" s="27">
        <v>210</v>
      </c>
      <c r="I57" s="27">
        <v>210</v>
      </c>
    </row>
    <row r="58" spans="1:9">
      <c r="A58" s="27">
        <v>1113</v>
      </c>
      <c r="B58" s="102" t="s">
        <v>160</v>
      </c>
      <c r="C58" s="27"/>
      <c r="D58" s="27">
        <v>111324945</v>
      </c>
      <c r="E58" s="27" t="s">
        <v>8</v>
      </c>
      <c r="F58" s="27">
        <v>1</v>
      </c>
      <c r="G58" s="27">
        <v>2750</v>
      </c>
      <c r="H58" s="27">
        <v>1375</v>
      </c>
      <c r="I58" s="27">
        <v>1375</v>
      </c>
    </row>
    <row r="59" spans="1:9">
      <c r="A59" s="27">
        <v>1113</v>
      </c>
      <c r="B59" s="102" t="s">
        <v>161</v>
      </c>
      <c r="C59" s="27"/>
      <c r="D59" s="27">
        <v>111324950</v>
      </c>
      <c r="E59" s="27" t="s">
        <v>8</v>
      </c>
      <c r="F59" s="27">
        <v>1</v>
      </c>
      <c r="G59" s="27">
        <v>5900</v>
      </c>
      <c r="H59" s="27">
        <v>2950</v>
      </c>
      <c r="I59" s="27">
        <v>2950</v>
      </c>
    </row>
    <row r="60" spans="1:9">
      <c r="A60" s="27">
        <v>1113</v>
      </c>
      <c r="B60" s="102" t="s">
        <v>162</v>
      </c>
      <c r="C60" s="27"/>
      <c r="D60" s="27">
        <v>111324951</v>
      </c>
      <c r="E60" s="27" t="s">
        <v>8</v>
      </c>
      <c r="F60" s="27">
        <v>1</v>
      </c>
      <c r="G60" s="27">
        <v>3989</v>
      </c>
      <c r="H60" s="27">
        <v>1994.5</v>
      </c>
      <c r="I60" s="27">
        <v>1994.5</v>
      </c>
    </row>
    <row r="61" spans="1:9">
      <c r="A61" s="27"/>
      <c r="B61" s="102"/>
      <c r="C61" s="27"/>
      <c r="D61" s="27"/>
      <c r="E61" s="27"/>
      <c r="F61" s="27"/>
      <c r="G61" s="27"/>
      <c r="H61" s="27"/>
      <c r="I61" s="27"/>
    </row>
    <row r="62" spans="1:9">
      <c r="A62" s="27">
        <v>1113</v>
      </c>
      <c r="B62" s="102" t="s">
        <v>138</v>
      </c>
      <c r="C62" s="27"/>
      <c r="D62" s="27">
        <v>111324954</v>
      </c>
      <c r="E62" s="27" t="s">
        <v>8</v>
      </c>
      <c r="F62" s="27">
        <v>1</v>
      </c>
      <c r="G62" s="27">
        <v>1200</v>
      </c>
      <c r="H62" s="27">
        <v>600</v>
      </c>
      <c r="I62" s="27">
        <v>600</v>
      </c>
    </row>
    <row r="63" spans="1:9">
      <c r="A63" s="27">
        <v>1113</v>
      </c>
      <c r="B63" s="102" t="s">
        <v>163</v>
      </c>
      <c r="C63" s="27"/>
      <c r="D63" s="27">
        <v>111324955</v>
      </c>
      <c r="E63" s="27" t="s">
        <v>8</v>
      </c>
      <c r="F63" s="27">
        <v>1</v>
      </c>
      <c r="G63" s="27">
        <v>1450</v>
      </c>
      <c r="H63" s="27">
        <v>725</v>
      </c>
      <c r="I63" s="27">
        <v>725</v>
      </c>
    </row>
    <row r="64" spans="1:9">
      <c r="A64" s="27"/>
      <c r="B64" s="102"/>
      <c r="C64" s="27"/>
      <c r="D64" s="27"/>
      <c r="E64" s="27"/>
      <c r="F64" s="27"/>
      <c r="G64" s="27"/>
      <c r="H64" s="27"/>
      <c r="I64" s="27"/>
    </row>
    <row r="65" spans="1:9">
      <c r="A65" s="27">
        <v>1113</v>
      </c>
      <c r="B65" s="102" t="s">
        <v>164</v>
      </c>
      <c r="C65" s="27"/>
      <c r="D65" s="27" t="s">
        <v>165</v>
      </c>
      <c r="E65" s="27" t="s">
        <v>8</v>
      </c>
      <c r="F65" s="27">
        <v>1</v>
      </c>
      <c r="G65" s="27">
        <v>7000</v>
      </c>
      <c r="H65" s="27">
        <v>3500</v>
      </c>
      <c r="I65" s="27">
        <v>3500</v>
      </c>
    </row>
    <row r="66" spans="1:9">
      <c r="A66" s="27">
        <v>1113</v>
      </c>
      <c r="B66" s="102" t="s">
        <v>166</v>
      </c>
      <c r="C66" s="27"/>
      <c r="D66" s="27" t="s">
        <v>167</v>
      </c>
      <c r="E66" s="27" t="s">
        <v>8</v>
      </c>
      <c r="F66" s="27">
        <v>3</v>
      </c>
      <c r="G66" s="27">
        <v>26100</v>
      </c>
      <c r="H66" s="27">
        <v>13050</v>
      </c>
      <c r="I66" s="27">
        <v>13050</v>
      </c>
    </row>
    <row r="67" spans="1:9">
      <c r="A67" s="27">
        <v>1113</v>
      </c>
      <c r="B67" s="102" t="s">
        <v>168</v>
      </c>
      <c r="C67" s="27"/>
      <c r="D67" s="27" t="s">
        <v>169</v>
      </c>
      <c r="E67" s="27" t="s">
        <v>8</v>
      </c>
      <c r="F67" s="27">
        <v>166</v>
      </c>
      <c r="G67" s="27">
        <v>29548</v>
      </c>
      <c r="H67" s="27">
        <v>14774</v>
      </c>
      <c r="I67" s="27">
        <v>14774</v>
      </c>
    </row>
    <row r="68" spans="1:9">
      <c r="A68" s="27">
        <v>1113</v>
      </c>
      <c r="B68" s="102" t="s">
        <v>149</v>
      </c>
      <c r="C68" s="27"/>
      <c r="D68" s="27" t="s">
        <v>170</v>
      </c>
      <c r="E68" s="27" t="s">
        <v>8</v>
      </c>
      <c r="F68" s="27">
        <v>92</v>
      </c>
      <c r="G68" s="27">
        <v>16008</v>
      </c>
      <c r="H68" s="27">
        <v>8004</v>
      </c>
      <c r="I68" s="27">
        <v>8004</v>
      </c>
    </row>
    <row r="69" spans="1:9">
      <c r="A69" s="27">
        <v>1113</v>
      </c>
      <c r="B69" s="102" t="s">
        <v>171</v>
      </c>
      <c r="C69" s="27"/>
      <c r="D69" s="27" t="s">
        <v>172</v>
      </c>
      <c r="E69" s="27" t="s">
        <v>8</v>
      </c>
      <c r="F69" s="27">
        <v>191</v>
      </c>
      <c r="G69" s="27">
        <v>37818</v>
      </c>
      <c r="H69" s="27">
        <v>18909</v>
      </c>
      <c r="I69" s="27">
        <v>18909</v>
      </c>
    </row>
    <row r="70" spans="1:9">
      <c r="A70" s="27">
        <v>1113</v>
      </c>
      <c r="B70" s="102" t="s">
        <v>149</v>
      </c>
      <c r="C70" s="27"/>
      <c r="D70" s="27">
        <v>11133311489</v>
      </c>
      <c r="E70" s="27" t="s">
        <v>8</v>
      </c>
      <c r="F70" s="27">
        <v>84</v>
      </c>
      <c r="G70" s="27">
        <v>16296</v>
      </c>
      <c r="H70" s="27">
        <v>8148</v>
      </c>
      <c r="I70" s="27">
        <v>8148</v>
      </c>
    </row>
    <row r="71" spans="1:9">
      <c r="A71" s="27">
        <v>1113</v>
      </c>
      <c r="B71" s="102" t="s">
        <v>173</v>
      </c>
      <c r="C71" s="27"/>
      <c r="D71" s="27" t="s">
        <v>174</v>
      </c>
      <c r="E71" s="27" t="s">
        <v>8</v>
      </c>
      <c r="F71" s="27">
        <v>1</v>
      </c>
      <c r="G71" s="27">
        <v>5000</v>
      </c>
      <c r="H71" s="27">
        <v>2500</v>
      </c>
      <c r="I71" s="27">
        <v>2500</v>
      </c>
    </row>
    <row r="72" spans="1:9">
      <c r="A72" s="27">
        <v>1113</v>
      </c>
      <c r="B72" s="102" t="s">
        <v>168</v>
      </c>
      <c r="C72" s="27"/>
      <c r="D72" s="27" t="s">
        <v>175</v>
      </c>
      <c r="E72" s="27" t="s">
        <v>8</v>
      </c>
      <c r="F72" s="27">
        <v>56</v>
      </c>
      <c r="G72" s="27">
        <v>10528</v>
      </c>
      <c r="H72" s="27">
        <v>5264</v>
      </c>
      <c r="I72" s="27">
        <v>5264</v>
      </c>
    </row>
    <row r="73" spans="1:9">
      <c r="A73" s="27">
        <v>1113</v>
      </c>
      <c r="B73" s="102" t="s">
        <v>149</v>
      </c>
      <c r="C73" s="27"/>
      <c r="D73" s="27" t="s">
        <v>176</v>
      </c>
      <c r="E73" s="27" t="s">
        <v>8</v>
      </c>
      <c r="F73" s="27">
        <v>28</v>
      </c>
      <c r="G73" s="27">
        <v>4984</v>
      </c>
      <c r="H73" s="27">
        <v>2492</v>
      </c>
      <c r="I73" s="27">
        <v>2492</v>
      </c>
    </row>
    <row r="74" spans="1:9">
      <c r="A74" s="27">
        <v>1113</v>
      </c>
      <c r="B74" s="102" t="s">
        <v>149</v>
      </c>
      <c r="C74" s="27"/>
      <c r="D74" s="27">
        <v>11133311582</v>
      </c>
      <c r="E74" s="27" t="s">
        <v>8</v>
      </c>
      <c r="F74" s="27">
        <v>6</v>
      </c>
      <c r="G74" s="27">
        <v>888</v>
      </c>
      <c r="H74" s="27" t="s">
        <v>177</v>
      </c>
      <c r="I74" s="27">
        <v>444</v>
      </c>
    </row>
    <row r="75" spans="1:9">
      <c r="A75" s="27">
        <v>1113</v>
      </c>
      <c r="B75" s="102" t="s">
        <v>164</v>
      </c>
      <c r="C75" s="27"/>
      <c r="D75" s="27" t="s">
        <v>178</v>
      </c>
      <c r="E75" s="27" t="s">
        <v>8</v>
      </c>
      <c r="F75" s="27">
        <v>1</v>
      </c>
      <c r="G75" s="27">
        <v>9800</v>
      </c>
      <c r="H75" s="27">
        <v>4900</v>
      </c>
      <c r="I75" s="27">
        <v>4900</v>
      </c>
    </row>
    <row r="76" spans="1:9">
      <c r="A76" s="27">
        <v>1113</v>
      </c>
      <c r="B76" s="102" t="s">
        <v>179</v>
      </c>
      <c r="C76" s="27"/>
      <c r="D76" s="27"/>
      <c r="E76" s="27" t="s">
        <v>8</v>
      </c>
      <c r="F76" s="27">
        <v>3</v>
      </c>
      <c r="G76" s="27">
        <v>5640</v>
      </c>
      <c r="H76" s="27">
        <v>2820</v>
      </c>
      <c r="I76" s="27">
        <v>2820</v>
      </c>
    </row>
    <row r="77" spans="1:9" ht="15" customHeight="1">
      <c r="A77" s="5" t="s">
        <v>13</v>
      </c>
      <c r="B77" s="6"/>
      <c r="C77" s="7"/>
      <c r="D77" s="32"/>
      <c r="E77" s="32"/>
      <c r="F77" s="32"/>
      <c r="G77" s="59">
        <f>SUM(G56:G76)</f>
        <v>188119</v>
      </c>
      <c r="H77" s="59">
        <f>SUM(H56:H76)</f>
        <v>93615.5</v>
      </c>
      <c r="I77" s="59">
        <f>SUM(I56:I76)</f>
        <v>94059.5</v>
      </c>
    </row>
    <row r="78" spans="1:9" ht="16.2" thickBot="1">
      <c r="A78" s="5" t="s">
        <v>16</v>
      </c>
      <c r="B78" s="6"/>
      <c r="C78" s="6"/>
      <c r="D78" s="6"/>
      <c r="E78" s="6"/>
      <c r="F78" s="6"/>
      <c r="G78" s="6"/>
      <c r="H78" s="6"/>
      <c r="I78" s="7"/>
    </row>
    <row r="79" spans="1:9" ht="16.2" thickBot="1">
      <c r="A79" s="82">
        <v>1013</v>
      </c>
      <c r="B79" s="103" t="s">
        <v>29</v>
      </c>
      <c r="C79" s="4">
        <v>2004</v>
      </c>
      <c r="D79" s="4">
        <v>10133004</v>
      </c>
      <c r="E79" s="67" t="s">
        <v>8</v>
      </c>
      <c r="F79" s="68">
        <v>1</v>
      </c>
      <c r="G79" s="69">
        <v>73000</v>
      </c>
      <c r="H79" s="69">
        <v>73000</v>
      </c>
      <c r="I79" s="70">
        <v>0</v>
      </c>
    </row>
    <row r="80" spans="1:9" ht="16.2" thickBot="1">
      <c r="A80" s="82">
        <v>1013</v>
      </c>
      <c r="B80" s="103" t="s">
        <v>30</v>
      </c>
      <c r="C80" s="4">
        <v>2008</v>
      </c>
      <c r="D80" s="4">
        <v>10135013</v>
      </c>
      <c r="E80" s="67" t="s">
        <v>8</v>
      </c>
      <c r="F80" s="68">
        <v>1</v>
      </c>
      <c r="G80" s="69">
        <v>6535</v>
      </c>
      <c r="H80" s="69">
        <v>6535</v>
      </c>
      <c r="I80" s="70">
        <v>0</v>
      </c>
    </row>
    <row r="81" spans="1:9" ht="16.2" thickBot="1">
      <c r="A81" s="82">
        <v>1013</v>
      </c>
      <c r="B81" s="103" t="s">
        <v>31</v>
      </c>
      <c r="C81" s="4"/>
      <c r="D81" s="4">
        <v>10133015</v>
      </c>
      <c r="E81" s="67" t="s">
        <v>8</v>
      </c>
      <c r="F81" s="68">
        <v>1</v>
      </c>
      <c r="G81" s="69">
        <v>251</v>
      </c>
      <c r="H81" s="69">
        <v>150</v>
      </c>
      <c r="I81" s="70">
        <v>101</v>
      </c>
    </row>
    <row r="82" spans="1:9" ht="16.2" thickBot="1">
      <c r="A82" s="83">
        <v>1013</v>
      </c>
      <c r="B82" s="104" t="s">
        <v>32</v>
      </c>
      <c r="C82" s="8"/>
      <c r="D82" s="8">
        <v>10133016</v>
      </c>
      <c r="E82" s="71" t="s">
        <v>8</v>
      </c>
      <c r="F82" s="72">
        <v>1</v>
      </c>
      <c r="G82" s="73">
        <v>750</v>
      </c>
      <c r="H82" s="73">
        <v>750</v>
      </c>
      <c r="I82" s="74">
        <v>0</v>
      </c>
    </row>
    <row r="83" spans="1:9" ht="16.2" thickBot="1">
      <c r="A83" s="83">
        <v>1013</v>
      </c>
      <c r="B83" s="104" t="s">
        <v>33</v>
      </c>
      <c r="C83" s="8"/>
      <c r="D83" s="8">
        <v>10133017</v>
      </c>
      <c r="E83" s="71" t="s">
        <v>8</v>
      </c>
      <c r="F83" s="72">
        <v>1</v>
      </c>
      <c r="G83" s="73">
        <v>778</v>
      </c>
      <c r="H83" s="73">
        <v>682</v>
      </c>
      <c r="I83" s="74">
        <v>96</v>
      </c>
    </row>
    <row r="84" spans="1:9" ht="16.2" thickBot="1">
      <c r="A84" s="82">
        <v>1016</v>
      </c>
      <c r="B84" s="103" t="s">
        <v>34</v>
      </c>
      <c r="C84" s="4">
        <v>2019</v>
      </c>
      <c r="D84" s="85">
        <v>10163010</v>
      </c>
      <c r="E84" s="86" t="s">
        <v>8</v>
      </c>
      <c r="F84" s="87">
        <v>1</v>
      </c>
      <c r="G84" s="88">
        <v>13800</v>
      </c>
      <c r="H84" s="88">
        <v>4140</v>
      </c>
      <c r="I84" s="89">
        <v>9660</v>
      </c>
    </row>
    <row r="85" spans="1:9" ht="16.2" thickBot="1">
      <c r="A85" s="5" t="s">
        <v>13</v>
      </c>
      <c r="B85" s="6"/>
      <c r="C85" s="7"/>
      <c r="D85" s="32"/>
      <c r="E85" s="35"/>
      <c r="F85" s="90"/>
      <c r="G85" s="91">
        <f>SUM(G79:G84)</f>
        <v>95114</v>
      </c>
      <c r="H85" s="91">
        <f t="shared" ref="H85:I85" si="1">SUM(H79:H84)</f>
        <v>85257</v>
      </c>
      <c r="I85" s="91">
        <f t="shared" si="1"/>
        <v>9857</v>
      </c>
    </row>
    <row r="86" spans="1:9" ht="28.8">
      <c r="A86" s="84">
        <v>1019</v>
      </c>
      <c r="B86" s="105" t="s">
        <v>35</v>
      </c>
      <c r="C86" s="85"/>
      <c r="D86" s="92"/>
      <c r="E86" s="93" t="s">
        <v>8</v>
      </c>
      <c r="F86" s="94">
        <v>1</v>
      </c>
      <c r="G86" s="95">
        <v>40998</v>
      </c>
      <c r="H86" s="95">
        <v>19659</v>
      </c>
      <c r="I86" s="95">
        <v>21339</v>
      </c>
    </row>
    <row r="87" spans="1:9" ht="15.6">
      <c r="A87" s="31">
        <v>1113</v>
      </c>
      <c r="B87" s="106" t="s">
        <v>36</v>
      </c>
      <c r="C87" s="64"/>
      <c r="D87" s="64"/>
      <c r="E87" s="64" t="s">
        <v>8</v>
      </c>
      <c r="F87" s="64">
        <v>1</v>
      </c>
      <c r="G87" s="66">
        <v>3150</v>
      </c>
      <c r="H87" s="66">
        <v>1575</v>
      </c>
      <c r="I87" s="66">
        <v>1575</v>
      </c>
    </row>
    <row r="88" spans="1:9" ht="16.2" thickBot="1">
      <c r="A88" s="83">
        <v>1812</v>
      </c>
      <c r="B88" s="107" t="s">
        <v>37</v>
      </c>
      <c r="C88" s="75"/>
      <c r="D88" s="75"/>
      <c r="E88" s="75" t="s">
        <v>8</v>
      </c>
      <c r="F88" s="75">
        <v>1</v>
      </c>
      <c r="G88" s="76">
        <v>1120</v>
      </c>
      <c r="H88" s="48"/>
      <c r="I88" s="48"/>
    </row>
    <row r="89" spans="1:9" ht="16.2" thickBot="1">
      <c r="A89" s="82">
        <v>1812</v>
      </c>
      <c r="B89" s="107" t="s">
        <v>38</v>
      </c>
      <c r="C89" s="75"/>
      <c r="D89" s="75"/>
      <c r="E89" s="75" t="s">
        <v>8</v>
      </c>
      <c r="F89" s="75">
        <v>2</v>
      </c>
      <c r="G89" s="76">
        <v>3000</v>
      </c>
      <c r="H89" s="48"/>
      <c r="I89" s="48"/>
    </row>
    <row r="90" spans="1:9" ht="16.2" thickBot="1">
      <c r="A90" s="82">
        <v>1812</v>
      </c>
      <c r="B90" s="107" t="s">
        <v>39</v>
      </c>
      <c r="C90" s="75"/>
      <c r="D90" s="75"/>
      <c r="E90" s="75" t="s">
        <v>10</v>
      </c>
      <c r="F90" s="77">
        <v>44328</v>
      </c>
      <c r="G90" s="76">
        <v>3650</v>
      </c>
      <c r="H90" s="48"/>
      <c r="I90" s="48"/>
    </row>
    <row r="91" spans="1:9" ht="16.2" thickBot="1">
      <c r="A91" s="82">
        <v>1812</v>
      </c>
      <c r="B91" s="108" t="s">
        <v>137</v>
      </c>
      <c r="C91" s="78"/>
      <c r="D91" s="78"/>
      <c r="E91" s="78" t="s">
        <v>8</v>
      </c>
      <c r="F91" s="78">
        <v>1</v>
      </c>
      <c r="G91" s="79">
        <v>2200</v>
      </c>
      <c r="H91" s="47"/>
      <c r="I91" s="47"/>
    </row>
    <row r="92" spans="1:9" ht="15" customHeight="1" thickBot="1">
      <c r="A92" s="82">
        <v>1812</v>
      </c>
      <c r="B92" s="107" t="s">
        <v>40</v>
      </c>
      <c r="C92" s="75"/>
      <c r="D92" s="75"/>
      <c r="E92" s="75" t="s">
        <v>8</v>
      </c>
      <c r="F92" s="75">
        <v>1</v>
      </c>
      <c r="G92" s="76">
        <v>2125</v>
      </c>
      <c r="H92" s="48"/>
      <c r="I92" s="48"/>
    </row>
    <row r="93" spans="1:9" ht="15" customHeight="1">
      <c r="A93" s="5" t="s">
        <v>13</v>
      </c>
      <c r="B93" s="6"/>
      <c r="C93" s="7"/>
      <c r="D93" s="32"/>
      <c r="E93" s="32"/>
      <c r="F93" s="32"/>
      <c r="G93" s="59">
        <f>SUM(G79:G92)</f>
        <v>246471</v>
      </c>
      <c r="H93" s="59">
        <f t="shared" ref="H93:I93" si="2">SUM(H79:H92)</f>
        <v>191748</v>
      </c>
      <c r="I93" s="59">
        <f t="shared" si="2"/>
        <v>42628</v>
      </c>
    </row>
    <row r="94" spans="1:9" ht="15" customHeight="1">
      <c r="A94" s="5" t="s">
        <v>17</v>
      </c>
      <c r="B94" s="6"/>
      <c r="C94" s="6"/>
      <c r="D94" s="6"/>
      <c r="E94" s="6"/>
      <c r="F94" s="6"/>
      <c r="G94" s="6"/>
      <c r="H94" s="6"/>
      <c r="I94" s="7"/>
    </row>
    <row r="95" spans="1:9" ht="15" customHeight="1">
      <c r="A95" s="1">
        <v>1013</v>
      </c>
      <c r="B95" s="109" t="s">
        <v>88</v>
      </c>
      <c r="C95" s="1"/>
      <c r="D95" s="1"/>
      <c r="E95" s="1" t="s">
        <v>97</v>
      </c>
      <c r="F95" s="1">
        <v>1</v>
      </c>
      <c r="G95" s="60">
        <v>4738</v>
      </c>
      <c r="H95" s="60">
        <v>3554.45</v>
      </c>
      <c r="I95" s="58">
        <v>1183.55</v>
      </c>
    </row>
    <row r="96" spans="1:9" ht="15" customHeight="1">
      <c r="A96" s="1">
        <v>1013</v>
      </c>
      <c r="B96" s="109" t="s">
        <v>89</v>
      </c>
      <c r="C96" s="1"/>
      <c r="D96" s="1"/>
      <c r="E96" s="1" t="s">
        <v>97</v>
      </c>
      <c r="F96" s="1">
        <v>1</v>
      </c>
      <c r="G96" s="60">
        <v>1266</v>
      </c>
      <c r="H96" s="60">
        <v>877.45</v>
      </c>
      <c r="I96" s="58">
        <v>388.55</v>
      </c>
    </row>
    <row r="97" spans="1:9" ht="16.5" customHeight="1">
      <c r="A97" s="1">
        <v>1013</v>
      </c>
      <c r="B97" s="109" t="s">
        <v>90</v>
      </c>
      <c r="C97" s="1"/>
      <c r="D97" s="1"/>
      <c r="E97" s="1" t="s">
        <v>97</v>
      </c>
      <c r="F97" s="1">
        <v>1</v>
      </c>
      <c r="G97" s="60">
        <v>440</v>
      </c>
      <c r="H97" s="60">
        <v>330.09</v>
      </c>
      <c r="I97" s="58">
        <v>1019.91</v>
      </c>
    </row>
    <row r="98" spans="1:9" ht="15.75" customHeight="1">
      <c r="A98" s="1">
        <v>1013</v>
      </c>
      <c r="B98" s="109" t="s">
        <v>91</v>
      </c>
      <c r="C98" s="1"/>
      <c r="D98" s="1"/>
      <c r="E98" s="1" t="s">
        <v>97</v>
      </c>
      <c r="F98" s="1">
        <v>1</v>
      </c>
      <c r="G98" s="60">
        <v>570</v>
      </c>
      <c r="H98" s="60">
        <v>395.5</v>
      </c>
      <c r="I98" s="58">
        <v>174.5</v>
      </c>
    </row>
    <row r="99" spans="1:9" ht="14.4" customHeight="1">
      <c r="A99" s="1">
        <v>1013</v>
      </c>
      <c r="B99" s="109" t="s">
        <v>92</v>
      </c>
      <c r="C99" s="1"/>
      <c r="D99" s="1"/>
      <c r="E99" s="1" t="s">
        <v>97</v>
      </c>
      <c r="F99" s="1">
        <v>1</v>
      </c>
      <c r="G99" s="60">
        <v>5979</v>
      </c>
      <c r="H99" s="60">
        <v>4454.7</v>
      </c>
      <c r="I99" s="58">
        <v>1524.3</v>
      </c>
    </row>
    <row r="100" spans="1:9" ht="14.4" customHeight="1">
      <c r="A100" s="1">
        <v>1013</v>
      </c>
      <c r="B100" s="109" t="s">
        <v>93</v>
      </c>
      <c r="C100" s="1"/>
      <c r="D100" s="1"/>
      <c r="E100" s="1" t="s">
        <v>97</v>
      </c>
      <c r="F100" s="33">
        <v>1</v>
      </c>
      <c r="G100" s="34"/>
      <c r="H100" s="34"/>
      <c r="I100" s="34">
        <v>0</v>
      </c>
    </row>
    <row r="101" spans="1:9" ht="14.4">
      <c r="A101" s="1">
        <v>1013</v>
      </c>
      <c r="B101" s="109" t="s">
        <v>94</v>
      </c>
      <c r="C101" s="1"/>
      <c r="D101" s="1"/>
      <c r="E101" s="1" t="s">
        <v>97</v>
      </c>
      <c r="F101" s="33">
        <v>1</v>
      </c>
      <c r="G101" s="34"/>
      <c r="H101" s="34"/>
      <c r="I101" s="34">
        <v>0</v>
      </c>
    </row>
    <row r="102" spans="1:9" ht="14.4">
      <c r="A102" s="1">
        <v>1013</v>
      </c>
      <c r="B102" s="109" t="s">
        <v>95</v>
      </c>
      <c r="C102" s="1"/>
      <c r="D102" s="1"/>
      <c r="E102" s="1" t="s">
        <v>97</v>
      </c>
      <c r="F102" s="33">
        <v>1</v>
      </c>
      <c r="G102" s="34">
        <v>8355</v>
      </c>
      <c r="H102" s="34">
        <v>2366.75</v>
      </c>
      <c r="I102" s="34">
        <v>5988.25</v>
      </c>
    </row>
    <row r="103" spans="1:9" ht="14.4">
      <c r="A103" s="1">
        <v>1013</v>
      </c>
      <c r="B103" s="109" t="s">
        <v>95</v>
      </c>
      <c r="C103" s="1"/>
      <c r="D103" s="1"/>
      <c r="E103" s="1" t="s">
        <v>97</v>
      </c>
      <c r="F103" s="33">
        <v>1</v>
      </c>
      <c r="G103" s="34">
        <v>8355</v>
      </c>
      <c r="H103" s="34">
        <v>2331.75</v>
      </c>
      <c r="I103" s="34">
        <v>6023.25</v>
      </c>
    </row>
    <row r="104" spans="1:9" ht="14.4">
      <c r="A104" s="1">
        <v>1019</v>
      </c>
      <c r="B104" s="109" t="s">
        <v>96</v>
      </c>
      <c r="C104" s="1"/>
      <c r="D104" s="1"/>
      <c r="E104" s="1" t="s">
        <v>97</v>
      </c>
      <c r="F104" s="1">
        <v>1</v>
      </c>
      <c r="G104" s="60">
        <v>8976</v>
      </c>
      <c r="H104" s="61"/>
      <c r="I104" s="60">
        <v>8976</v>
      </c>
    </row>
    <row r="105" spans="1:9" ht="14.4">
      <c r="A105" s="36">
        <v>1019</v>
      </c>
      <c r="B105" s="109" t="s">
        <v>96</v>
      </c>
      <c r="C105" s="1"/>
      <c r="D105" s="36"/>
      <c r="E105" s="36" t="s">
        <v>97</v>
      </c>
      <c r="F105" s="36">
        <v>1</v>
      </c>
      <c r="G105" s="62">
        <v>101308</v>
      </c>
      <c r="H105" s="61"/>
      <c r="I105" s="60">
        <v>101308</v>
      </c>
    </row>
    <row r="106" spans="1:9" ht="14.4">
      <c r="A106" s="1">
        <v>1113</v>
      </c>
      <c r="B106" s="109" t="s">
        <v>98</v>
      </c>
      <c r="C106" s="1"/>
      <c r="D106" s="1"/>
      <c r="E106" s="1" t="s">
        <v>97</v>
      </c>
      <c r="F106" s="1">
        <v>25</v>
      </c>
      <c r="G106" s="60">
        <v>8125</v>
      </c>
      <c r="H106" s="60">
        <v>4062.5</v>
      </c>
      <c r="I106" s="60">
        <v>4062.5</v>
      </c>
    </row>
    <row r="107" spans="1:9" ht="14.4">
      <c r="A107" s="1">
        <v>1113</v>
      </c>
      <c r="B107" s="109" t="s">
        <v>107</v>
      </c>
      <c r="C107" s="1"/>
      <c r="D107" s="1"/>
      <c r="E107" s="1" t="s">
        <v>97</v>
      </c>
      <c r="F107" s="1">
        <v>2</v>
      </c>
      <c r="G107" s="60">
        <v>1900</v>
      </c>
      <c r="H107" s="60">
        <v>950</v>
      </c>
      <c r="I107" s="60">
        <v>950</v>
      </c>
    </row>
    <row r="108" spans="1:9" ht="14.4">
      <c r="A108" s="1">
        <v>1113</v>
      </c>
      <c r="B108" s="109" t="s">
        <v>108</v>
      </c>
      <c r="C108" s="1"/>
      <c r="D108" s="1"/>
      <c r="E108" s="1" t="s">
        <v>97</v>
      </c>
      <c r="F108" s="1">
        <v>2</v>
      </c>
      <c r="G108" s="60">
        <v>290</v>
      </c>
      <c r="H108" s="60">
        <v>145</v>
      </c>
      <c r="I108" s="60">
        <v>145</v>
      </c>
    </row>
    <row r="109" spans="1:9" ht="14.4">
      <c r="A109" s="1">
        <v>1113</v>
      </c>
      <c r="B109" s="109" t="s">
        <v>98</v>
      </c>
      <c r="C109" s="1"/>
      <c r="D109" s="1"/>
      <c r="E109" s="1" t="s">
        <v>97</v>
      </c>
      <c r="F109" s="1">
        <v>22</v>
      </c>
      <c r="G109" s="60">
        <v>7150</v>
      </c>
      <c r="H109" s="60">
        <v>3575</v>
      </c>
      <c r="I109" s="60">
        <v>3575</v>
      </c>
    </row>
    <row r="110" spans="1:9" ht="14.4">
      <c r="A110" s="1">
        <v>1113</v>
      </c>
      <c r="B110" s="109" t="s">
        <v>109</v>
      </c>
      <c r="C110" s="1"/>
      <c r="D110" s="1"/>
      <c r="E110" s="1" t="s">
        <v>97</v>
      </c>
      <c r="F110" s="1">
        <v>2</v>
      </c>
      <c r="G110" s="60">
        <v>1900</v>
      </c>
      <c r="H110" s="60">
        <v>950</v>
      </c>
      <c r="I110" s="60">
        <v>950</v>
      </c>
    </row>
    <row r="111" spans="1:9" ht="14.4">
      <c r="A111" s="1">
        <v>1113</v>
      </c>
      <c r="B111" s="109" t="s">
        <v>108</v>
      </c>
      <c r="C111" s="1"/>
      <c r="D111" s="1"/>
      <c r="E111" s="1" t="s">
        <v>97</v>
      </c>
      <c r="F111" s="1">
        <v>2</v>
      </c>
      <c r="G111" s="60">
        <v>290</v>
      </c>
      <c r="H111" s="60">
        <v>145</v>
      </c>
      <c r="I111" s="60">
        <v>145</v>
      </c>
    </row>
    <row r="112" spans="1:9" ht="14.4">
      <c r="A112" s="1">
        <v>1113</v>
      </c>
      <c r="B112" s="109" t="s">
        <v>99</v>
      </c>
      <c r="C112" s="1"/>
      <c r="D112" s="1"/>
      <c r="E112" s="1" t="s">
        <v>97</v>
      </c>
      <c r="F112" s="1">
        <v>1</v>
      </c>
      <c r="G112" s="60">
        <v>1172</v>
      </c>
      <c r="H112" s="60">
        <v>586</v>
      </c>
      <c r="I112" s="60">
        <v>586</v>
      </c>
    </row>
    <row r="113" spans="1:9" ht="14.4" customHeight="1">
      <c r="A113" s="1">
        <v>1113</v>
      </c>
      <c r="B113" s="109" t="s">
        <v>100</v>
      </c>
      <c r="C113" s="1"/>
      <c r="D113" s="1"/>
      <c r="E113" s="1" t="s">
        <v>97</v>
      </c>
      <c r="F113" s="1">
        <v>126</v>
      </c>
      <c r="G113" s="60">
        <v>19404</v>
      </c>
      <c r="H113" s="60">
        <v>9702</v>
      </c>
      <c r="I113" s="60">
        <v>9702</v>
      </c>
    </row>
    <row r="114" spans="1:9" ht="14.4" customHeight="1">
      <c r="A114" s="1">
        <v>1113</v>
      </c>
      <c r="B114" s="109" t="s">
        <v>101</v>
      </c>
      <c r="C114" s="1"/>
      <c r="D114" s="1"/>
      <c r="E114" s="1" t="s">
        <v>97</v>
      </c>
      <c r="F114" s="1">
        <v>66</v>
      </c>
      <c r="G114" s="60">
        <v>101428</v>
      </c>
      <c r="H114" s="60">
        <v>5214</v>
      </c>
      <c r="I114" s="60">
        <v>5214</v>
      </c>
    </row>
    <row r="115" spans="1:9" ht="14.4" customHeight="1">
      <c r="A115" s="1">
        <v>1113</v>
      </c>
      <c r="B115" s="109" t="s">
        <v>102</v>
      </c>
      <c r="C115" s="1"/>
      <c r="D115" s="1"/>
      <c r="E115" s="1" t="s">
        <v>97</v>
      </c>
      <c r="F115" s="1">
        <v>326</v>
      </c>
      <c r="G115" s="60">
        <v>50204</v>
      </c>
      <c r="H115" s="60">
        <v>25102</v>
      </c>
      <c r="I115" s="60">
        <v>25102</v>
      </c>
    </row>
    <row r="116" spans="1:9" ht="14.4" customHeight="1">
      <c r="A116" s="1">
        <v>1113</v>
      </c>
      <c r="B116" s="109" t="s">
        <v>103</v>
      </c>
      <c r="C116" s="1"/>
      <c r="D116" s="1"/>
      <c r="E116" s="1" t="s">
        <v>97</v>
      </c>
      <c r="F116" s="1">
        <v>166</v>
      </c>
      <c r="G116" s="60">
        <v>26228</v>
      </c>
      <c r="H116" s="60">
        <v>131114</v>
      </c>
      <c r="I116" s="60">
        <v>131114</v>
      </c>
    </row>
    <row r="117" spans="1:9" ht="14.4" customHeight="1">
      <c r="A117" s="1">
        <v>1113</v>
      </c>
      <c r="B117" s="109" t="s">
        <v>104</v>
      </c>
      <c r="C117" s="1"/>
      <c r="D117" s="1"/>
      <c r="E117" s="1" t="s">
        <v>97</v>
      </c>
      <c r="F117" s="1">
        <v>20</v>
      </c>
      <c r="G117" s="60">
        <v>3080</v>
      </c>
      <c r="H117" s="60">
        <v>1540</v>
      </c>
      <c r="I117" s="60">
        <v>1540</v>
      </c>
    </row>
    <row r="118" spans="1:9" ht="14.4" customHeight="1">
      <c r="A118" s="1">
        <v>1113</v>
      </c>
      <c r="B118" s="109" t="s">
        <v>105</v>
      </c>
      <c r="C118" s="1"/>
      <c r="D118" s="1"/>
      <c r="E118" s="1" t="s">
        <v>97</v>
      </c>
      <c r="F118" s="1">
        <v>21</v>
      </c>
      <c r="G118" s="60">
        <v>2583</v>
      </c>
      <c r="H118" s="60">
        <v>1291.5</v>
      </c>
      <c r="I118" s="60">
        <v>1291.5</v>
      </c>
    </row>
    <row r="119" spans="1:9" ht="14.4">
      <c r="A119" s="1">
        <v>1113</v>
      </c>
      <c r="B119" s="109" t="s">
        <v>106</v>
      </c>
      <c r="C119" s="1"/>
      <c r="D119" s="1"/>
      <c r="E119" s="1" t="s">
        <v>97</v>
      </c>
      <c r="F119" s="1">
        <v>1</v>
      </c>
      <c r="G119" s="60">
        <v>2500</v>
      </c>
      <c r="H119" s="60">
        <v>1250</v>
      </c>
      <c r="I119" s="60">
        <v>1250</v>
      </c>
    </row>
    <row r="120" spans="1:9" ht="14.4">
      <c r="A120" s="37">
        <v>1015</v>
      </c>
      <c r="B120" s="109" t="s">
        <v>180</v>
      </c>
      <c r="C120" s="1"/>
      <c r="D120" s="38">
        <v>10540003</v>
      </c>
      <c r="E120" s="37"/>
      <c r="F120" s="33">
        <v>1</v>
      </c>
      <c r="G120" s="34">
        <v>38880</v>
      </c>
      <c r="H120" s="34">
        <v>38880</v>
      </c>
      <c r="I120" s="34">
        <v>0</v>
      </c>
    </row>
    <row r="121" spans="1:9" ht="16.2" thickBot="1">
      <c r="A121" s="111" t="s">
        <v>13</v>
      </c>
      <c r="B121" s="112"/>
      <c r="C121" s="113"/>
      <c r="D121" s="114"/>
      <c r="E121" s="114"/>
      <c r="F121" s="114"/>
      <c r="G121" s="115">
        <f>SUM(G95:G120)</f>
        <v>405121</v>
      </c>
      <c r="H121" s="115">
        <f>SUM(H95:H120)</f>
        <v>238817.69</v>
      </c>
      <c r="I121" s="115">
        <f>SUM(I95:I120)</f>
        <v>312213.31</v>
      </c>
    </row>
    <row r="122" spans="1:9" ht="16.2" thickBot="1">
      <c r="A122" s="22" t="s">
        <v>18</v>
      </c>
      <c r="B122" s="23"/>
      <c r="C122" s="23"/>
      <c r="D122" s="23"/>
      <c r="E122" s="23"/>
      <c r="F122" s="23"/>
      <c r="G122" s="23"/>
      <c r="H122" s="23"/>
      <c r="I122" s="116"/>
    </row>
    <row r="123" spans="1:9" ht="31.8" thickBot="1">
      <c r="A123" s="82">
        <v>1013</v>
      </c>
      <c r="B123" s="110" t="s">
        <v>46</v>
      </c>
      <c r="C123" s="4">
        <v>1965</v>
      </c>
      <c r="D123" s="4">
        <v>1013100003</v>
      </c>
      <c r="E123" s="4" t="s">
        <v>8</v>
      </c>
      <c r="F123" s="4">
        <v>1</v>
      </c>
      <c r="G123" s="47">
        <v>433</v>
      </c>
      <c r="H123" s="47">
        <v>402</v>
      </c>
      <c r="I123" s="47">
        <v>31</v>
      </c>
    </row>
    <row r="124" spans="1:9" ht="31.8" thickBot="1">
      <c r="A124" s="82">
        <v>1013</v>
      </c>
      <c r="B124" s="110" t="s">
        <v>47</v>
      </c>
      <c r="C124" s="4">
        <v>1989</v>
      </c>
      <c r="D124" s="4">
        <v>1013100012</v>
      </c>
      <c r="E124" s="4" t="s">
        <v>8</v>
      </c>
      <c r="F124" s="4">
        <v>1</v>
      </c>
      <c r="G124" s="47">
        <v>4295</v>
      </c>
      <c r="H124" s="47">
        <v>4295</v>
      </c>
      <c r="I124" s="47">
        <v>0</v>
      </c>
    </row>
    <row r="125" spans="1:9">
      <c r="A125" s="10">
        <v>1013</v>
      </c>
      <c r="B125" s="99" t="s">
        <v>48</v>
      </c>
      <c r="C125" s="10">
        <v>2015</v>
      </c>
      <c r="D125" s="10">
        <v>1013100013</v>
      </c>
      <c r="E125" s="10" t="s">
        <v>8</v>
      </c>
      <c r="F125" s="10">
        <v>106</v>
      </c>
      <c r="G125" s="80">
        <v>15404</v>
      </c>
      <c r="H125" s="80">
        <v>3291</v>
      </c>
      <c r="I125" s="80">
        <v>13033</v>
      </c>
    </row>
    <row r="126" spans="1:9" ht="14.4" thickBot="1">
      <c r="A126" s="12"/>
      <c r="B126" s="100"/>
      <c r="C126" s="12"/>
      <c r="D126" s="12"/>
      <c r="E126" s="12"/>
      <c r="F126" s="12"/>
      <c r="G126" s="81"/>
      <c r="H126" s="81"/>
      <c r="I126" s="81"/>
    </row>
    <row r="127" spans="1:9" ht="31.8" thickBot="1">
      <c r="A127" s="83">
        <v>1013</v>
      </c>
      <c r="B127" s="98" t="s">
        <v>49</v>
      </c>
      <c r="C127" s="8">
        <v>2015</v>
      </c>
      <c r="D127" s="8">
        <v>1013100014</v>
      </c>
      <c r="E127" s="8" t="s">
        <v>8</v>
      </c>
      <c r="F127" s="8">
        <v>56</v>
      </c>
      <c r="G127" s="48">
        <v>8848</v>
      </c>
      <c r="H127" s="48">
        <v>1784</v>
      </c>
      <c r="I127" s="48">
        <v>7063</v>
      </c>
    </row>
    <row r="128" spans="1:9" ht="31.8" thickBot="1">
      <c r="A128" s="83">
        <v>1013</v>
      </c>
      <c r="B128" s="98" t="s">
        <v>50</v>
      </c>
      <c r="C128" s="8">
        <v>2015</v>
      </c>
      <c r="D128" s="8">
        <v>1013100015</v>
      </c>
      <c r="E128" s="8" t="s">
        <v>8</v>
      </c>
      <c r="F128" s="8">
        <v>159</v>
      </c>
      <c r="G128" s="48">
        <v>24486</v>
      </c>
      <c r="H128" s="48">
        <v>4897</v>
      </c>
      <c r="I128" s="48">
        <v>19589</v>
      </c>
    </row>
    <row r="129" spans="1:9" ht="31.8" thickBot="1">
      <c r="A129" s="83">
        <v>1013</v>
      </c>
      <c r="B129" s="98" t="s">
        <v>51</v>
      </c>
      <c r="C129" s="8">
        <v>2015</v>
      </c>
      <c r="D129" s="8">
        <v>1013100016</v>
      </c>
      <c r="E129" s="8" t="s">
        <v>8</v>
      </c>
      <c r="F129" s="8">
        <v>56</v>
      </c>
      <c r="G129" s="48">
        <v>8848</v>
      </c>
      <c r="H129" s="48">
        <v>1784</v>
      </c>
      <c r="I129" s="48">
        <v>7064</v>
      </c>
    </row>
    <row r="130" spans="1:9" ht="47.4" thickBot="1">
      <c r="A130" s="83">
        <v>1013</v>
      </c>
      <c r="B130" s="98" t="s">
        <v>52</v>
      </c>
      <c r="C130" s="8">
        <v>2015</v>
      </c>
      <c r="D130" s="8">
        <v>1013100017</v>
      </c>
      <c r="E130" s="8" t="s">
        <v>8</v>
      </c>
      <c r="F130" s="8">
        <v>56</v>
      </c>
      <c r="G130" s="48">
        <v>7952</v>
      </c>
      <c r="H130" s="48">
        <v>1603</v>
      </c>
      <c r="I130" s="48">
        <v>6349</v>
      </c>
    </row>
    <row r="131" spans="1:9" ht="16.2" thickBot="1">
      <c r="A131" s="82">
        <v>1016</v>
      </c>
      <c r="B131" s="110" t="s">
        <v>53</v>
      </c>
      <c r="C131" s="4">
        <v>2013</v>
      </c>
      <c r="D131" s="4">
        <v>101600004</v>
      </c>
      <c r="E131" s="4" t="s">
        <v>8</v>
      </c>
      <c r="F131" s="4">
        <v>1</v>
      </c>
      <c r="G131" s="47">
        <v>1999</v>
      </c>
      <c r="H131" s="47">
        <v>1499</v>
      </c>
      <c r="I131" s="47">
        <v>500</v>
      </c>
    </row>
    <row r="132" spans="1:9" ht="16.2" thickBot="1">
      <c r="A132" s="83">
        <v>1016</v>
      </c>
      <c r="B132" s="98" t="s">
        <v>54</v>
      </c>
      <c r="C132" s="8">
        <v>2013</v>
      </c>
      <c r="D132" s="8">
        <v>101600005</v>
      </c>
      <c r="E132" s="8" t="s">
        <v>8</v>
      </c>
      <c r="F132" s="8">
        <v>1</v>
      </c>
      <c r="G132" s="48">
        <v>1549</v>
      </c>
      <c r="H132" s="48">
        <v>1006</v>
      </c>
      <c r="I132" s="48">
        <v>543</v>
      </c>
    </row>
    <row r="133" spans="1:9" ht="16.2" thickBot="1">
      <c r="A133" s="83">
        <v>1016</v>
      </c>
      <c r="B133" s="98" t="s">
        <v>55</v>
      </c>
      <c r="C133" s="8">
        <v>2013</v>
      </c>
      <c r="D133" s="8">
        <v>101600006</v>
      </c>
      <c r="E133" s="8" t="s">
        <v>8</v>
      </c>
      <c r="F133" s="8">
        <v>1</v>
      </c>
      <c r="G133" s="48">
        <v>1449</v>
      </c>
      <c r="H133" s="48">
        <v>1086</v>
      </c>
      <c r="I133" s="48">
        <v>363</v>
      </c>
    </row>
    <row r="134" spans="1:9" ht="31.8" thickBot="1">
      <c r="A134" s="82">
        <v>1018</v>
      </c>
      <c r="B134" s="110" t="s">
        <v>56</v>
      </c>
      <c r="C134" s="4">
        <v>2013</v>
      </c>
      <c r="D134" s="4">
        <v>101800003</v>
      </c>
      <c r="E134" s="4" t="s">
        <v>8</v>
      </c>
      <c r="F134" s="4">
        <v>1</v>
      </c>
      <c r="G134" s="47">
        <v>6667</v>
      </c>
      <c r="H134" s="47">
        <v>4684</v>
      </c>
      <c r="I134" s="47">
        <v>1983</v>
      </c>
    </row>
    <row r="135" spans="1:9" ht="16.2" thickBot="1">
      <c r="A135" s="82">
        <v>1018</v>
      </c>
      <c r="B135" s="110" t="s">
        <v>57</v>
      </c>
      <c r="C135" s="4">
        <v>2013</v>
      </c>
      <c r="D135" s="4">
        <v>101800007</v>
      </c>
      <c r="E135" s="4" t="s">
        <v>8</v>
      </c>
      <c r="F135" s="4">
        <v>1</v>
      </c>
      <c r="G135" s="47">
        <v>7085</v>
      </c>
      <c r="H135" s="47">
        <v>4782</v>
      </c>
      <c r="I135" s="47">
        <v>2303</v>
      </c>
    </row>
    <row r="136" spans="1:9" ht="47.4" thickBot="1">
      <c r="A136" s="82">
        <v>1018</v>
      </c>
      <c r="B136" s="110" t="s">
        <v>58</v>
      </c>
      <c r="C136" s="4">
        <v>2017</v>
      </c>
      <c r="D136" s="4">
        <v>101800010</v>
      </c>
      <c r="E136" s="4" t="s">
        <v>8</v>
      </c>
      <c r="F136" s="4">
        <v>3</v>
      </c>
      <c r="G136" s="47">
        <v>14610</v>
      </c>
      <c r="H136" s="47">
        <v>4870</v>
      </c>
      <c r="I136" s="47">
        <v>9740</v>
      </c>
    </row>
    <row r="137" spans="1:9" ht="16.2" thickBot="1">
      <c r="A137" s="83"/>
      <c r="B137" s="98"/>
      <c r="C137" s="8"/>
      <c r="D137" s="8"/>
      <c r="E137" s="8"/>
      <c r="F137" s="8"/>
      <c r="G137" s="48"/>
      <c r="H137" s="48"/>
      <c r="I137" s="48"/>
    </row>
    <row r="138" spans="1:9" ht="16.2" thickBot="1">
      <c r="A138" s="82">
        <v>1113</v>
      </c>
      <c r="B138" s="110" t="s">
        <v>59</v>
      </c>
      <c r="C138" s="4">
        <v>2019</v>
      </c>
      <c r="D138" s="4">
        <v>1113600149</v>
      </c>
      <c r="E138" s="4" t="s">
        <v>8</v>
      </c>
      <c r="F138" s="4">
        <v>1</v>
      </c>
      <c r="G138" s="47">
        <v>2600</v>
      </c>
      <c r="H138" s="47">
        <v>1300</v>
      </c>
      <c r="I138" s="47">
        <v>1300</v>
      </c>
    </row>
    <row r="139" spans="1:9" ht="31.8" thickBot="1">
      <c r="A139" s="83">
        <v>1113</v>
      </c>
      <c r="B139" s="98" t="s">
        <v>60</v>
      </c>
      <c r="C139" s="8">
        <v>2019</v>
      </c>
      <c r="D139" s="8">
        <v>1113600150</v>
      </c>
      <c r="E139" s="8" t="s">
        <v>8</v>
      </c>
      <c r="F139" s="8">
        <v>1</v>
      </c>
      <c r="G139" s="48">
        <v>5250</v>
      </c>
      <c r="H139" s="48">
        <v>2625</v>
      </c>
      <c r="I139" s="48">
        <v>2625</v>
      </c>
    </row>
    <row r="140" spans="1:9">
      <c r="A140" s="10">
        <v>1113</v>
      </c>
      <c r="B140" s="99" t="s">
        <v>61</v>
      </c>
      <c r="C140" s="10">
        <v>2020</v>
      </c>
      <c r="D140" s="10">
        <v>1113600151</v>
      </c>
      <c r="E140" s="10" t="s">
        <v>8</v>
      </c>
      <c r="F140" s="10">
        <v>1</v>
      </c>
      <c r="G140" s="80">
        <v>3650</v>
      </c>
      <c r="H140" s="80">
        <v>1825</v>
      </c>
      <c r="I140" s="80">
        <v>1825</v>
      </c>
    </row>
    <row r="141" spans="1:9" ht="14.4" thickBot="1">
      <c r="A141" s="12"/>
      <c r="B141" s="100"/>
      <c r="C141" s="12"/>
      <c r="D141" s="12"/>
      <c r="E141" s="12"/>
      <c r="F141" s="12"/>
      <c r="G141" s="81"/>
      <c r="H141" s="81"/>
      <c r="I141" s="81"/>
    </row>
    <row r="142" spans="1:9" ht="31.8" thickBot="1">
      <c r="A142" s="82">
        <v>1113</v>
      </c>
      <c r="B142" s="110" t="s">
        <v>62</v>
      </c>
      <c r="C142" s="4">
        <v>2020</v>
      </c>
      <c r="D142" s="4"/>
      <c r="E142" s="4" t="s">
        <v>8</v>
      </c>
      <c r="F142" s="4">
        <v>1</v>
      </c>
      <c r="G142" s="47">
        <v>15960</v>
      </c>
      <c r="H142" s="47">
        <v>7980</v>
      </c>
      <c r="I142" s="47">
        <v>7980</v>
      </c>
    </row>
    <row r="143" spans="1:9" ht="47.4" thickBot="1">
      <c r="A143" s="83">
        <v>1113</v>
      </c>
      <c r="B143" s="98" t="s">
        <v>63</v>
      </c>
      <c r="C143" s="8">
        <v>2020</v>
      </c>
      <c r="D143" s="8"/>
      <c r="E143" s="8" t="s">
        <v>8</v>
      </c>
      <c r="F143" s="8">
        <v>35</v>
      </c>
      <c r="G143" s="48">
        <v>9800</v>
      </c>
      <c r="H143" s="48">
        <v>4900</v>
      </c>
      <c r="I143" s="48">
        <v>4900</v>
      </c>
    </row>
    <row r="144" spans="1:9" ht="47.4" thickBot="1">
      <c r="A144" s="83">
        <v>1113</v>
      </c>
      <c r="B144" s="98" t="s">
        <v>64</v>
      </c>
      <c r="C144" s="8">
        <v>2020</v>
      </c>
      <c r="D144" s="8"/>
      <c r="E144" s="8" t="s">
        <v>8</v>
      </c>
      <c r="F144" s="8">
        <v>37</v>
      </c>
      <c r="G144" s="48">
        <v>8140</v>
      </c>
      <c r="H144" s="48">
        <v>4070</v>
      </c>
      <c r="I144" s="48">
        <v>4070</v>
      </c>
    </row>
    <row r="145" spans="1:9" ht="31.8" thickBot="1">
      <c r="A145" s="83">
        <v>1113</v>
      </c>
      <c r="B145" s="98" t="s">
        <v>65</v>
      </c>
      <c r="C145" s="8">
        <v>2020</v>
      </c>
      <c r="D145" s="8"/>
      <c r="E145" s="8" t="s">
        <v>8</v>
      </c>
      <c r="F145" s="8">
        <v>100</v>
      </c>
      <c r="G145" s="48">
        <v>21000</v>
      </c>
      <c r="H145" s="48">
        <v>10500</v>
      </c>
      <c r="I145" s="48">
        <v>10500</v>
      </c>
    </row>
    <row r="146" spans="1:9" ht="31.8" thickBot="1">
      <c r="A146" s="83">
        <v>1113</v>
      </c>
      <c r="B146" s="98" t="s">
        <v>66</v>
      </c>
      <c r="C146" s="8">
        <v>2020</v>
      </c>
      <c r="D146" s="8"/>
      <c r="E146" s="8" t="s">
        <v>8</v>
      </c>
      <c r="F146" s="8">
        <v>51</v>
      </c>
      <c r="G146" s="48">
        <v>8007</v>
      </c>
      <c r="H146" s="48">
        <v>4004</v>
      </c>
      <c r="I146" s="48">
        <v>4003</v>
      </c>
    </row>
    <row r="147" spans="1:9" ht="16.2" thickBot="1">
      <c r="A147" s="82"/>
      <c r="B147" s="110"/>
      <c r="C147" s="4"/>
      <c r="D147" s="4"/>
      <c r="E147" s="4"/>
      <c r="F147" s="4"/>
      <c r="G147" s="47"/>
      <c r="H147" s="47"/>
      <c r="I147" s="47"/>
    </row>
    <row r="148" spans="1:9" ht="16.2" thickBot="1">
      <c r="A148" s="82">
        <v>1113</v>
      </c>
      <c r="B148" s="110" t="s">
        <v>68</v>
      </c>
      <c r="C148" s="4"/>
      <c r="D148" s="4"/>
      <c r="E148" s="4" t="s">
        <v>8</v>
      </c>
      <c r="F148" s="4">
        <v>2</v>
      </c>
      <c r="G148" s="47">
        <v>60</v>
      </c>
      <c r="H148" s="47">
        <v>30</v>
      </c>
      <c r="I148" s="47">
        <v>30</v>
      </c>
    </row>
    <row r="149" spans="1:9" ht="16.2" thickBot="1">
      <c r="A149" s="83">
        <v>1113</v>
      </c>
      <c r="B149" s="98" t="s">
        <v>69</v>
      </c>
      <c r="C149" s="8"/>
      <c r="D149" s="8"/>
      <c r="E149" s="8" t="s">
        <v>8</v>
      </c>
      <c r="F149" s="8">
        <v>2</v>
      </c>
      <c r="G149" s="48">
        <v>96</v>
      </c>
      <c r="H149" s="48">
        <v>48</v>
      </c>
      <c r="I149" s="48">
        <v>48</v>
      </c>
    </row>
    <row r="150" spans="1:9" ht="16.2" thickBot="1">
      <c r="A150" s="83">
        <v>1113</v>
      </c>
      <c r="B150" s="98" t="s">
        <v>70</v>
      </c>
      <c r="C150" s="8"/>
      <c r="D150" s="8"/>
      <c r="E150" s="8" t="s">
        <v>8</v>
      </c>
      <c r="F150" s="8">
        <v>1</v>
      </c>
      <c r="G150" s="48">
        <v>48</v>
      </c>
      <c r="H150" s="48">
        <v>24</v>
      </c>
      <c r="I150" s="48">
        <v>24</v>
      </c>
    </row>
    <row r="151" spans="1:9" ht="16.2" thickBot="1">
      <c r="A151" s="83">
        <v>1113</v>
      </c>
      <c r="B151" s="98" t="s">
        <v>71</v>
      </c>
      <c r="C151" s="8"/>
      <c r="D151" s="8"/>
      <c r="E151" s="8" t="s">
        <v>8</v>
      </c>
      <c r="F151" s="8">
        <v>1</v>
      </c>
      <c r="G151" s="48">
        <v>70</v>
      </c>
      <c r="H151" s="48">
        <v>35</v>
      </c>
      <c r="I151" s="48">
        <v>35</v>
      </c>
    </row>
    <row r="152" spans="1:9" ht="16.2" thickBot="1">
      <c r="A152" s="83">
        <v>1113</v>
      </c>
      <c r="B152" s="98" t="s">
        <v>72</v>
      </c>
      <c r="C152" s="8"/>
      <c r="D152" s="8"/>
      <c r="E152" s="8" t="s">
        <v>8</v>
      </c>
      <c r="F152" s="8">
        <v>1</v>
      </c>
      <c r="G152" s="48">
        <v>61</v>
      </c>
      <c r="H152" s="48">
        <v>31</v>
      </c>
      <c r="I152" s="48">
        <v>30</v>
      </c>
    </row>
    <row r="153" spans="1:9" ht="16.2" thickBot="1">
      <c r="A153" s="82">
        <v>1812</v>
      </c>
      <c r="B153" s="110" t="s">
        <v>138</v>
      </c>
      <c r="C153" s="4"/>
      <c r="D153" s="4"/>
      <c r="E153" s="4" t="s">
        <v>8</v>
      </c>
      <c r="F153" s="4">
        <v>1</v>
      </c>
      <c r="G153" s="47">
        <v>700</v>
      </c>
      <c r="H153" s="47"/>
      <c r="I153" s="47">
        <v>700</v>
      </c>
    </row>
    <row r="154" spans="1:9" ht="16.2" thickBot="1">
      <c r="A154" s="82">
        <v>1812</v>
      </c>
      <c r="B154" s="110" t="s">
        <v>67</v>
      </c>
      <c r="C154" s="4"/>
      <c r="D154" s="4"/>
      <c r="E154" s="4" t="s">
        <v>8</v>
      </c>
      <c r="F154" s="4">
        <v>8</v>
      </c>
      <c r="G154" s="47">
        <v>15200</v>
      </c>
      <c r="H154" s="47"/>
      <c r="I154" s="47">
        <v>15200</v>
      </c>
    </row>
    <row r="155" spans="1:9" ht="15.6">
      <c r="A155" s="39" t="s">
        <v>19</v>
      </c>
      <c r="B155" s="40"/>
      <c r="C155" s="40"/>
      <c r="D155" s="40"/>
      <c r="E155" s="40"/>
      <c r="F155" s="40"/>
      <c r="G155" s="40"/>
      <c r="H155" s="40"/>
      <c r="I155" s="41"/>
    </row>
    <row r="156" spans="1:9" ht="14.4">
      <c r="A156" s="44">
        <v>1013</v>
      </c>
      <c r="B156" s="43" t="s">
        <v>115</v>
      </c>
      <c r="C156" s="64">
        <v>1960</v>
      </c>
      <c r="D156" s="44">
        <v>10130090</v>
      </c>
      <c r="E156" s="64" t="s">
        <v>8</v>
      </c>
      <c r="F156" s="64">
        <v>1</v>
      </c>
      <c r="G156" s="65">
        <v>3000</v>
      </c>
      <c r="H156" s="65">
        <v>3000</v>
      </c>
      <c r="I156" s="66"/>
    </row>
    <row r="157" spans="1:9" ht="14.4">
      <c r="A157" s="44">
        <v>1013</v>
      </c>
      <c r="B157" s="43" t="s">
        <v>116</v>
      </c>
      <c r="C157" s="64">
        <v>1960</v>
      </c>
      <c r="D157" s="44">
        <v>10130091</v>
      </c>
      <c r="E157" s="64" t="s">
        <v>8</v>
      </c>
      <c r="F157" s="64">
        <v>1</v>
      </c>
      <c r="G157" s="65">
        <v>3000</v>
      </c>
      <c r="H157" s="65">
        <v>3000</v>
      </c>
      <c r="I157" s="66"/>
    </row>
    <row r="158" spans="1:9" ht="14.4">
      <c r="A158" s="44">
        <v>1013</v>
      </c>
      <c r="B158" s="43" t="s">
        <v>117</v>
      </c>
      <c r="C158" s="64">
        <v>1960</v>
      </c>
      <c r="D158" s="44">
        <v>10130092</v>
      </c>
      <c r="E158" s="64" t="s">
        <v>8</v>
      </c>
      <c r="F158" s="64">
        <v>1</v>
      </c>
      <c r="G158" s="65">
        <v>1500</v>
      </c>
      <c r="H158" s="65">
        <v>1500</v>
      </c>
      <c r="I158" s="66"/>
    </row>
    <row r="159" spans="1:9" ht="14.4">
      <c r="A159" s="44">
        <v>1013</v>
      </c>
      <c r="B159" s="43" t="s">
        <v>118</v>
      </c>
      <c r="C159" s="64">
        <v>1960</v>
      </c>
      <c r="D159" s="44">
        <v>10130093</v>
      </c>
      <c r="E159" s="64" t="s">
        <v>8</v>
      </c>
      <c r="F159" s="64">
        <v>1</v>
      </c>
      <c r="G159" s="65">
        <v>1172</v>
      </c>
      <c r="H159" s="65">
        <v>1172</v>
      </c>
      <c r="I159" s="66"/>
    </row>
    <row r="160" spans="1:9" ht="14.4">
      <c r="A160" s="44">
        <v>1013</v>
      </c>
      <c r="B160" s="43" t="s">
        <v>119</v>
      </c>
      <c r="C160" s="44">
        <v>2020</v>
      </c>
      <c r="D160" s="44">
        <v>10130108</v>
      </c>
      <c r="E160" s="44" t="s">
        <v>8</v>
      </c>
      <c r="F160" s="44">
        <v>1</v>
      </c>
      <c r="G160" s="63">
        <v>32000</v>
      </c>
      <c r="H160" s="63">
        <v>400</v>
      </c>
      <c r="I160" s="63">
        <v>31600</v>
      </c>
    </row>
    <row r="161" spans="1:9" ht="14.4">
      <c r="A161" s="44">
        <v>1018</v>
      </c>
      <c r="B161" s="42" t="s">
        <v>110</v>
      </c>
      <c r="C161" s="44">
        <v>2017</v>
      </c>
      <c r="D161" s="13"/>
      <c r="E161" s="44" t="s">
        <v>8</v>
      </c>
      <c r="F161" s="44">
        <v>1</v>
      </c>
      <c r="G161" s="63">
        <v>9000</v>
      </c>
      <c r="H161" s="51"/>
      <c r="I161" s="63">
        <v>9000</v>
      </c>
    </row>
    <row r="162" spans="1:9" ht="14.4">
      <c r="A162" s="44">
        <v>1018</v>
      </c>
      <c r="B162" s="43" t="s">
        <v>111</v>
      </c>
      <c r="C162" s="44">
        <v>2017</v>
      </c>
      <c r="D162" s="13"/>
      <c r="E162" s="44" t="s">
        <v>8</v>
      </c>
      <c r="F162" s="44">
        <v>1</v>
      </c>
      <c r="G162" s="63">
        <v>9000</v>
      </c>
      <c r="H162" s="51"/>
      <c r="I162" s="63">
        <v>9000</v>
      </c>
    </row>
    <row r="163" spans="1:9" ht="14.4">
      <c r="A163" s="44">
        <v>1018</v>
      </c>
      <c r="B163" s="43" t="s">
        <v>112</v>
      </c>
      <c r="C163" s="44">
        <v>2017</v>
      </c>
      <c r="D163" s="13"/>
      <c r="E163" s="44" t="s">
        <v>8</v>
      </c>
      <c r="F163" s="44">
        <v>1</v>
      </c>
      <c r="G163" s="63">
        <v>9000</v>
      </c>
      <c r="H163" s="51"/>
      <c r="I163" s="63">
        <v>9000</v>
      </c>
    </row>
    <row r="164" spans="1:9" ht="14.4">
      <c r="A164" s="44">
        <v>1018</v>
      </c>
      <c r="B164" s="43" t="s">
        <v>113</v>
      </c>
      <c r="C164" s="44">
        <v>2017</v>
      </c>
      <c r="D164" s="13"/>
      <c r="E164" s="44" t="s">
        <v>8</v>
      </c>
      <c r="F164" s="44">
        <v>1</v>
      </c>
      <c r="G164" s="63">
        <v>9000</v>
      </c>
      <c r="H164" s="51"/>
      <c r="I164" s="63">
        <v>9000</v>
      </c>
    </row>
    <row r="165" spans="1:9" ht="14.4">
      <c r="A165" s="44">
        <v>1018</v>
      </c>
      <c r="B165" s="43" t="s">
        <v>114</v>
      </c>
      <c r="C165" s="44">
        <v>2017</v>
      </c>
      <c r="D165" s="13"/>
      <c r="E165" s="44" t="s">
        <v>8</v>
      </c>
      <c r="F165" s="44">
        <v>1</v>
      </c>
      <c r="G165" s="63">
        <v>9000</v>
      </c>
      <c r="H165" s="51"/>
      <c r="I165" s="63">
        <v>9000</v>
      </c>
    </row>
    <row r="166" spans="1:9" ht="14.4">
      <c r="A166" s="44">
        <v>1113</v>
      </c>
      <c r="B166" s="43" t="s">
        <v>120</v>
      </c>
      <c r="C166" s="44">
        <v>2014</v>
      </c>
      <c r="D166" s="44" t="s">
        <v>121</v>
      </c>
      <c r="E166" s="44" t="s">
        <v>8</v>
      </c>
      <c r="F166" s="44">
        <v>44</v>
      </c>
      <c r="G166" s="63">
        <v>8258</v>
      </c>
      <c r="H166" s="63">
        <v>4129</v>
      </c>
      <c r="I166" s="63">
        <f t="shared" ref="I166:I174" si="3">G166-H166</f>
        <v>4129</v>
      </c>
    </row>
    <row r="167" spans="1:9" ht="14.4">
      <c r="A167" s="44">
        <v>1113</v>
      </c>
      <c r="B167" s="43" t="s">
        <v>122</v>
      </c>
      <c r="C167" s="44">
        <v>2014</v>
      </c>
      <c r="D167" s="44" t="s">
        <v>123</v>
      </c>
      <c r="E167" s="44" t="s">
        <v>8</v>
      </c>
      <c r="F167" s="44">
        <v>58</v>
      </c>
      <c r="G167" s="63">
        <v>7482</v>
      </c>
      <c r="H167" s="63">
        <v>3741</v>
      </c>
      <c r="I167" s="63">
        <f t="shared" si="3"/>
        <v>3741</v>
      </c>
    </row>
    <row r="168" spans="1:9" ht="14.4">
      <c r="A168" s="44">
        <v>1113</v>
      </c>
      <c r="B168" s="43" t="s">
        <v>124</v>
      </c>
      <c r="C168" s="44">
        <v>2014</v>
      </c>
      <c r="D168" s="44" t="s">
        <v>125</v>
      </c>
      <c r="E168" s="44" t="s">
        <v>8</v>
      </c>
      <c r="F168" s="44">
        <v>4</v>
      </c>
      <c r="G168" s="63">
        <v>2400</v>
      </c>
      <c r="H168" s="63">
        <v>1200</v>
      </c>
      <c r="I168" s="63">
        <f t="shared" si="3"/>
        <v>1200</v>
      </c>
    </row>
    <row r="169" spans="1:9" ht="14.4">
      <c r="A169" s="44">
        <v>1113</v>
      </c>
      <c r="B169" s="43" t="s">
        <v>126</v>
      </c>
      <c r="C169" s="44">
        <v>2016</v>
      </c>
      <c r="D169" s="44">
        <v>11130107</v>
      </c>
      <c r="E169" s="44" t="s">
        <v>8</v>
      </c>
      <c r="F169" s="44">
        <v>1</v>
      </c>
      <c r="G169" s="63">
        <v>5700</v>
      </c>
      <c r="H169" s="63">
        <v>2850</v>
      </c>
      <c r="I169" s="63">
        <f t="shared" si="3"/>
        <v>2850</v>
      </c>
    </row>
    <row r="170" spans="1:9" ht="14.4">
      <c r="A170" s="44">
        <v>1113</v>
      </c>
      <c r="B170" s="43" t="s">
        <v>127</v>
      </c>
      <c r="C170" s="44">
        <v>2016</v>
      </c>
      <c r="D170" s="44" t="s">
        <v>128</v>
      </c>
      <c r="E170" s="44" t="s">
        <v>8</v>
      </c>
      <c r="F170" s="44">
        <v>2</v>
      </c>
      <c r="G170" s="63">
        <v>9920</v>
      </c>
      <c r="H170" s="63">
        <v>4960</v>
      </c>
      <c r="I170" s="63">
        <f t="shared" si="3"/>
        <v>4960</v>
      </c>
    </row>
    <row r="171" spans="1:9" ht="14.4">
      <c r="A171" s="44">
        <v>1113</v>
      </c>
      <c r="B171" s="43" t="s">
        <v>129</v>
      </c>
      <c r="C171" s="44">
        <v>2016</v>
      </c>
      <c r="D171" s="44" t="s">
        <v>130</v>
      </c>
      <c r="E171" s="44" t="s">
        <v>8</v>
      </c>
      <c r="F171" s="44">
        <v>8</v>
      </c>
      <c r="G171" s="63">
        <v>1686</v>
      </c>
      <c r="H171" s="63">
        <v>843</v>
      </c>
      <c r="I171" s="63">
        <f t="shared" si="3"/>
        <v>843</v>
      </c>
    </row>
    <row r="172" spans="1:9" ht="14.4">
      <c r="A172" s="44">
        <v>1113</v>
      </c>
      <c r="B172" s="43" t="s">
        <v>131</v>
      </c>
      <c r="C172" s="44">
        <v>2016</v>
      </c>
      <c r="D172" s="44" t="s">
        <v>132</v>
      </c>
      <c r="E172" s="44" t="s">
        <v>8</v>
      </c>
      <c r="F172" s="44">
        <v>6</v>
      </c>
      <c r="G172" s="63">
        <v>1008</v>
      </c>
      <c r="H172" s="63">
        <v>504</v>
      </c>
      <c r="I172" s="63">
        <f t="shared" si="3"/>
        <v>504</v>
      </c>
    </row>
    <row r="173" spans="1:9" ht="14.4">
      <c r="A173" s="44">
        <v>1113</v>
      </c>
      <c r="B173" s="43" t="s">
        <v>133</v>
      </c>
      <c r="C173" s="44">
        <v>2016</v>
      </c>
      <c r="D173" s="44" t="s">
        <v>134</v>
      </c>
      <c r="E173" s="44" t="s">
        <v>8</v>
      </c>
      <c r="F173" s="44">
        <v>100</v>
      </c>
      <c r="G173" s="63">
        <v>21592</v>
      </c>
      <c r="H173" s="63">
        <v>10796</v>
      </c>
      <c r="I173" s="63">
        <f t="shared" si="3"/>
        <v>10796</v>
      </c>
    </row>
    <row r="174" spans="1:9" ht="14.4">
      <c r="A174" s="44">
        <v>1113</v>
      </c>
      <c r="B174" s="43" t="s">
        <v>135</v>
      </c>
      <c r="C174" s="44">
        <v>2016</v>
      </c>
      <c r="D174" s="44" t="s">
        <v>136</v>
      </c>
      <c r="E174" s="44" t="s">
        <v>8</v>
      </c>
      <c r="F174" s="44">
        <v>52</v>
      </c>
      <c r="G174" s="63">
        <v>8528</v>
      </c>
      <c r="H174" s="63">
        <v>4264</v>
      </c>
      <c r="I174" s="63">
        <f t="shared" si="3"/>
        <v>4264</v>
      </c>
    </row>
    <row r="175" spans="1:9" ht="15.6">
      <c r="A175" s="5" t="s">
        <v>13</v>
      </c>
      <c r="B175" s="6"/>
      <c r="C175" s="7"/>
      <c r="D175" s="32"/>
      <c r="E175" s="32"/>
      <c r="F175" s="32"/>
      <c r="G175" s="59">
        <f>SUM(G160:G174)</f>
        <v>143574</v>
      </c>
      <c r="H175" s="59">
        <f>SUM(H160:H174)</f>
        <v>33687</v>
      </c>
      <c r="I175" s="59">
        <f>SUM(I160:I174)</f>
        <v>109887</v>
      </c>
    </row>
    <row r="176" spans="1:9" ht="42">
      <c r="A176" s="44">
        <v>1013</v>
      </c>
      <c r="B176" s="106" t="s">
        <v>183</v>
      </c>
      <c r="C176" s="44"/>
      <c r="D176" s="44"/>
      <c r="E176" s="44" t="s">
        <v>8</v>
      </c>
      <c r="F176" s="44">
        <v>1</v>
      </c>
      <c r="G176" s="63">
        <v>1450628.32</v>
      </c>
      <c r="H176" s="63">
        <v>1450628.32</v>
      </c>
      <c r="I176" s="63">
        <v>0</v>
      </c>
    </row>
    <row r="177" spans="1:9" ht="28.2">
      <c r="A177" s="44">
        <v>1013</v>
      </c>
      <c r="B177" s="106" t="s">
        <v>184</v>
      </c>
      <c r="C177" s="44"/>
      <c r="D177" s="44"/>
      <c r="E177" s="44" t="s">
        <v>8</v>
      </c>
      <c r="F177" s="44"/>
      <c r="G177" s="63">
        <v>4602860</v>
      </c>
      <c r="H177" s="63">
        <v>4602860</v>
      </c>
      <c r="I177" s="63">
        <v>0</v>
      </c>
    </row>
    <row r="178" spans="1:9" ht="14.4" customHeight="1">
      <c r="A178" s="44">
        <v>1013</v>
      </c>
      <c r="B178" s="106" t="s">
        <v>185</v>
      </c>
      <c r="C178" s="44"/>
      <c r="D178" s="44">
        <v>101330002</v>
      </c>
      <c r="E178" s="44" t="s">
        <v>8</v>
      </c>
      <c r="F178" s="44">
        <v>1</v>
      </c>
      <c r="G178" s="63">
        <v>195859</v>
      </c>
      <c r="H178" s="63">
        <v>0</v>
      </c>
      <c r="I178" s="63">
        <v>195859</v>
      </c>
    </row>
    <row r="179" spans="1:9" ht="14.4" customHeight="1">
      <c r="A179" s="117" t="s">
        <v>200</v>
      </c>
      <c r="B179" s="118"/>
      <c r="C179" s="118"/>
      <c r="D179" s="119"/>
      <c r="E179" s="120"/>
      <c r="F179" s="120"/>
      <c r="G179" s="121">
        <f>SUM(G176:G178)</f>
        <v>6249347.3200000003</v>
      </c>
      <c r="H179" s="121">
        <f t="shared" ref="H179:I179" si="4">SUM(H176:H178)</f>
        <v>6053488.3200000003</v>
      </c>
      <c r="I179" s="121">
        <f t="shared" si="4"/>
        <v>195859</v>
      </c>
    </row>
    <row r="180" spans="1:9" ht="28.2">
      <c r="A180" s="44">
        <v>1014</v>
      </c>
      <c r="B180" s="106" t="s">
        <v>186</v>
      </c>
      <c r="C180" s="44"/>
      <c r="D180" s="44">
        <v>1014200001</v>
      </c>
      <c r="E180" s="44" t="s">
        <v>8</v>
      </c>
      <c r="F180" s="44">
        <v>1</v>
      </c>
      <c r="G180" s="63">
        <v>12400</v>
      </c>
      <c r="H180" s="63">
        <v>5166.55</v>
      </c>
      <c r="I180" s="63">
        <v>7233.45</v>
      </c>
    </row>
    <row r="181" spans="1:9" ht="14.4">
      <c r="A181" s="44">
        <v>1014</v>
      </c>
      <c r="B181" s="106" t="s">
        <v>187</v>
      </c>
      <c r="C181" s="44"/>
      <c r="D181" s="44" t="s">
        <v>189</v>
      </c>
      <c r="E181" s="44" t="s">
        <v>8</v>
      </c>
      <c r="F181" s="44">
        <v>1</v>
      </c>
      <c r="G181" s="63">
        <v>0.01</v>
      </c>
      <c r="H181" s="63"/>
      <c r="I181" s="63">
        <v>0.01</v>
      </c>
    </row>
    <row r="182" spans="1:9" ht="14.4">
      <c r="A182" s="44">
        <v>1014</v>
      </c>
      <c r="B182" s="106" t="s">
        <v>188</v>
      </c>
      <c r="C182" s="44"/>
      <c r="D182" s="44" t="s">
        <v>191</v>
      </c>
      <c r="E182" s="44" t="s">
        <v>8</v>
      </c>
      <c r="F182" s="44">
        <v>1</v>
      </c>
      <c r="G182" s="63">
        <v>4232</v>
      </c>
      <c r="H182" s="63">
        <v>4232</v>
      </c>
      <c r="I182" s="63"/>
    </row>
    <row r="183" spans="1:9" ht="14.4">
      <c r="A183" s="44">
        <v>1014</v>
      </c>
      <c r="B183" s="106" t="s">
        <v>190</v>
      </c>
      <c r="C183" s="44"/>
      <c r="D183" s="44">
        <v>104005</v>
      </c>
      <c r="E183" s="44" t="s">
        <v>8</v>
      </c>
      <c r="F183" s="44">
        <v>1</v>
      </c>
      <c r="G183" s="63">
        <v>4232</v>
      </c>
      <c r="H183" s="63">
        <v>4232</v>
      </c>
      <c r="I183" s="63"/>
    </row>
    <row r="184" spans="1:9" ht="14.4">
      <c r="A184" s="44">
        <v>1014</v>
      </c>
      <c r="B184" s="106" t="s">
        <v>192</v>
      </c>
      <c r="C184" s="44"/>
      <c r="D184" s="44">
        <v>104006</v>
      </c>
      <c r="E184" s="44" t="s">
        <v>8</v>
      </c>
      <c r="F184" s="44">
        <v>1</v>
      </c>
      <c r="G184" s="63">
        <v>1300</v>
      </c>
      <c r="H184" s="63">
        <v>1300</v>
      </c>
      <c r="I184" s="63"/>
    </row>
    <row r="185" spans="1:9" ht="14.4">
      <c r="A185" s="44">
        <v>1014</v>
      </c>
      <c r="B185" s="106" t="s">
        <v>192</v>
      </c>
      <c r="C185" s="44"/>
      <c r="D185" s="44">
        <v>104024</v>
      </c>
      <c r="E185" s="44" t="s">
        <v>8</v>
      </c>
      <c r="F185" s="44">
        <v>2</v>
      </c>
      <c r="G185" s="63">
        <v>5000</v>
      </c>
      <c r="H185" s="63">
        <v>2967.76</v>
      </c>
      <c r="I185" s="63">
        <v>2032.24</v>
      </c>
    </row>
    <row r="186" spans="1:9" ht="14.4">
      <c r="A186" s="44">
        <v>1014</v>
      </c>
      <c r="B186" s="106" t="s">
        <v>193</v>
      </c>
      <c r="C186" s="44"/>
      <c r="D186" s="44">
        <v>104025</v>
      </c>
      <c r="E186" s="44" t="s">
        <v>8</v>
      </c>
      <c r="F186" s="44">
        <v>1</v>
      </c>
      <c r="G186" s="63">
        <v>1100</v>
      </c>
      <c r="H186" s="63">
        <v>1022.12</v>
      </c>
      <c r="I186" s="63">
        <v>77.88</v>
      </c>
    </row>
    <row r="187" spans="1:9" ht="14.4">
      <c r="A187" s="44">
        <v>1014</v>
      </c>
      <c r="B187" s="106" t="s">
        <v>194</v>
      </c>
      <c r="C187" s="44"/>
      <c r="D187" s="44"/>
      <c r="E187" s="44" t="s">
        <v>8</v>
      </c>
      <c r="F187" s="44">
        <v>2</v>
      </c>
      <c r="G187" s="63">
        <v>5800</v>
      </c>
      <c r="H187" s="63">
        <v>2572.2399999999998</v>
      </c>
      <c r="I187" s="63">
        <v>3227.76</v>
      </c>
    </row>
    <row r="188" spans="1:9">
      <c r="A188" s="117" t="s">
        <v>201</v>
      </c>
      <c r="B188" s="118"/>
      <c r="C188" s="118"/>
      <c r="D188" s="119"/>
      <c r="E188" s="44"/>
      <c r="F188" s="44"/>
      <c r="G188" s="121">
        <f>SUM(G180:G187)</f>
        <v>34064.01</v>
      </c>
      <c r="H188" s="121">
        <f t="shared" ref="H188:I188" si="5">SUM(H180:H187)</f>
        <v>21492.67</v>
      </c>
      <c r="I188" s="121">
        <f t="shared" si="5"/>
        <v>12571.34</v>
      </c>
    </row>
    <row r="189" spans="1:9" ht="28.2">
      <c r="A189" s="44">
        <v>1015</v>
      </c>
      <c r="B189" s="106" t="s">
        <v>195</v>
      </c>
      <c r="C189" s="44"/>
      <c r="D189" s="44"/>
      <c r="E189" s="44" t="s">
        <v>8</v>
      </c>
      <c r="F189" s="44">
        <v>1</v>
      </c>
      <c r="G189" s="63">
        <v>155000</v>
      </c>
      <c r="H189" s="63">
        <v>155000</v>
      </c>
      <c r="I189" s="63">
        <v>0</v>
      </c>
    </row>
    <row r="190" spans="1:9">
      <c r="A190" s="117" t="s">
        <v>202</v>
      </c>
      <c r="B190" s="118"/>
      <c r="C190" s="118"/>
      <c r="D190" s="119"/>
      <c r="E190" s="44"/>
      <c r="F190" s="120">
        <f>SUM(F189)</f>
        <v>1</v>
      </c>
      <c r="G190" s="121">
        <f>SUM(G189)</f>
        <v>155000</v>
      </c>
      <c r="H190" s="121">
        <f t="shared" ref="H190:I190" si="6">SUM(H189)</f>
        <v>155000</v>
      </c>
      <c r="I190" s="121">
        <f t="shared" si="6"/>
        <v>0</v>
      </c>
    </row>
    <row r="191" spans="1:9" ht="14.4">
      <c r="A191" s="44">
        <v>1018</v>
      </c>
      <c r="B191" s="106" t="s">
        <v>196</v>
      </c>
      <c r="C191" s="44"/>
      <c r="D191" s="44">
        <v>101820004</v>
      </c>
      <c r="E191" s="44" t="s">
        <v>8</v>
      </c>
      <c r="F191" s="44">
        <v>1</v>
      </c>
      <c r="G191" s="63">
        <v>14570</v>
      </c>
      <c r="H191" s="63">
        <v>0</v>
      </c>
      <c r="I191" s="63">
        <v>14570</v>
      </c>
    </row>
    <row r="192" spans="1:9" ht="14.4">
      <c r="A192" s="44">
        <v>1018</v>
      </c>
      <c r="B192" s="106" t="s">
        <v>197</v>
      </c>
      <c r="C192" s="44"/>
      <c r="D192" s="44">
        <v>101820010</v>
      </c>
      <c r="E192" s="44" t="s">
        <v>8</v>
      </c>
      <c r="F192" s="44">
        <v>1</v>
      </c>
      <c r="G192" s="63">
        <v>5400</v>
      </c>
      <c r="H192" s="63">
        <v>0</v>
      </c>
      <c r="I192" s="63">
        <v>5400</v>
      </c>
    </row>
    <row r="193" spans="1:9" ht="13.8" customHeight="1">
      <c r="A193" s="44">
        <v>1018</v>
      </c>
      <c r="B193" s="106" t="s">
        <v>198</v>
      </c>
      <c r="C193" s="44"/>
      <c r="D193" s="44">
        <v>101820012</v>
      </c>
      <c r="E193" s="44" t="s">
        <v>8</v>
      </c>
      <c r="F193" s="44">
        <v>1</v>
      </c>
      <c r="G193" s="63">
        <v>20034</v>
      </c>
      <c r="H193" s="63">
        <v>0</v>
      </c>
      <c r="I193" s="63">
        <v>20034</v>
      </c>
    </row>
    <row r="194" spans="1:9" ht="14.4">
      <c r="A194" s="44">
        <v>1018</v>
      </c>
      <c r="B194" s="106" t="s">
        <v>199</v>
      </c>
      <c r="C194" s="44"/>
      <c r="D194" s="44">
        <v>101820025</v>
      </c>
      <c r="E194" s="44" t="s">
        <v>8</v>
      </c>
      <c r="F194" s="44">
        <v>1</v>
      </c>
      <c r="G194" s="63">
        <v>195</v>
      </c>
      <c r="H194" s="63">
        <v>0</v>
      </c>
      <c r="I194" s="63">
        <v>195</v>
      </c>
    </row>
    <row r="195" spans="1:9">
      <c r="A195" s="117" t="s">
        <v>203</v>
      </c>
      <c r="B195" s="118"/>
      <c r="C195" s="118"/>
      <c r="D195" s="119"/>
      <c r="E195" s="44"/>
      <c r="F195" s="44">
        <f>SUM(F191:F194)</f>
        <v>4</v>
      </c>
      <c r="G195" s="63">
        <f>SUM(G191:G194)</f>
        <v>40199</v>
      </c>
      <c r="H195" s="63">
        <f t="shared" ref="H195:I195" si="7">SUM(H191:H194)</f>
        <v>0</v>
      </c>
      <c r="I195" s="63">
        <f t="shared" si="7"/>
        <v>40199</v>
      </c>
    </row>
  </sheetData>
  <mergeCells count="46">
    <mergeCell ref="A179:D179"/>
    <mergeCell ref="A195:D195"/>
    <mergeCell ref="A190:D190"/>
    <mergeCell ref="A188:D188"/>
    <mergeCell ref="A85:C85"/>
    <mergeCell ref="A122:I122"/>
    <mergeCell ref="A155:I155"/>
    <mergeCell ref="A33:C33"/>
    <mergeCell ref="A34:I34"/>
    <mergeCell ref="A41:I41"/>
    <mergeCell ref="F140:F141"/>
    <mergeCell ref="G140:G141"/>
    <mergeCell ref="H140:H141"/>
    <mergeCell ref="I140:I141"/>
    <mergeCell ref="A140:A141"/>
    <mergeCell ref="B140:B141"/>
    <mergeCell ref="C140:C141"/>
    <mergeCell ref="D140:D141"/>
    <mergeCell ref="E140:E141"/>
    <mergeCell ref="A14:I14"/>
    <mergeCell ref="A5:I5"/>
    <mergeCell ref="F12:F13"/>
    <mergeCell ref="G12:G13"/>
    <mergeCell ref="H12:H13"/>
    <mergeCell ref="I12:I13"/>
    <mergeCell ref="A12:A13"/>
    <mergeCell ref="B12:B13"/>
    <mergeCell ref="C12:C13"/>
    <mergeCell ref="D12:D13"/>
    <mergeCell ref="E12:E13"/>
    <mergeCell ref="A175:C175"/>
    <mergeCell ref="A121:C121"/>
    <mergeCell ref="A93:C93"/>
    <mergeCell ref="A77:C77"/>
    <mergeCell ref="A40:C40"/>
    <mergeCell ref="A78:I78"/>
    <mergeCell ref="A94:I94"/>
    <mergeCell ref="A125:A126"/>
    <mergeCell ref="B125:B126"/>
    <mergeCell ref="C125:C126"/>
    <mergeCell ref="D125:D126"/>
    <mergeCell ref="E125:E126"/>
    <mergeCell ref="F125:F126"/>
    <mergeCell ref="G125:G126"/>
    <mergeCell ref="H125:H126"/>
    <mergeCell ref="I125:I126"/>
  </mergeCells>
  <pageMargins left="0.7" right="0.7" top="0.75" bottom="0.75" header="0.3" footer="0.3"/>
  <pageSetup paperSize="9" orientation="landscape" verticalDpi="0" r:id="rId1"/>
  <rowBreaks count="1" manualBreakCount="1">
    <brk id="1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BUH02</cp:lastModifiedBy>
  <cp:lastPrinted>2021-05-24T09:14:38Z</cp:lastPrinted>
  <dcterms:created xsi:type="dcterms:W3CDTF">2021-02-08T12:13:46Z</dcterms:created>
  <dcterms:modified xsi:type="dcterms:W3CDTF">2021-05-24T09:16:10Z</dcterms:modified>
</cp:coreProperties>
</file>