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ЦПСМД" sheetId="7" r:id="rId1"/>
    <sheet name="ТС" sheetId="8" r:id="rId2"/>
  </sheets>
  <definedNames>
    <definedName name="_xlnm._FilterDatabase" localSheetId="0" hidden="1">ЦПСМД!$A$13:$E$22</definedName>
    <definedName name="_xlnm.Print_Area" localSheetId="0">ЦПСМД!$A$1:$E$27</definedName>
  </definedNames>
  <calcPr calcId="144525"/>
</workbook>
</file>

<file path=xl/calcChain.xml><?xml version="1.0" encoding="utf-8"?>
<calcChain xmlns="http://schemas.openxmlformats.org/spreadsheetml/2006/main">
  <c r="D21" i="7" l="1"/>
  <c r="D17" i="7"/>
  <c r="C22" i="7" l="1"/>
  <c r="E21" i="7"/>
  <c r="E22" i="7" s="1"/>
  <c r="E17" i="7" l="1"/>
  <c r="E23" i="7" s="1"/>
  <c r="C18" i="7" l="1"/>
  <c r="B14" i="7"/>
  <c r="C14" i="7" s="1"/>
  <c r="D14" i="7" s="1"/>
  <c r="E18" i="7" l="1"/>
</calcChain>
</file>

<file path=xl/sharedStrings.xml><?xml version="1.0" encoding="utf-8"?>
<sst xmlns="http://schemas.openxmlformats.org/spreadsheetml/2006/main" count="29" uniqueCount="27">
  <si>
    <t>РАЗОМ</t>
  </si>
  <si>
    <t>ВСЬОГО</t>
  </si>
  <si>
    <t>№ з/п</t>
  </si>
  <si>
    <t>Головний лікар</t>
  </si>
  <si>
    <t>Розряд</t>
  </si>
  <si>
    <t>ЄТС 1</t>
  </si>
  <si>
    <t>Комунального некомерційного підприємства</t>
  </si>
  <si>
    <t>З 01.01.21</t>
  </si>
  <si>
    <t>"Гадяцький центр первинної медико-санітарної допомоги" Гадяцької міської ради</t>
  </si>
  <si>
    <t>ЗАТВЕРДЖЕНО</t>
  </si>
  <si>
    <t xml:space="preserve">Назва структурного підрозділу та посад </t>
  </si>
  <si>
    <t xml:space="preserve">Кількість штатних посад </t>
  </si>
  <si>
    <t>Міський голова</t>
  </si>
  <si>
    <t>Фонд заробітної плати на місяць за посадовими окладами (грн.)</t>
  </si>
  <si>
    <t>Посадовий оклад 
(грн.)</t>
  </si>
  <si>
    <t>Зміни до ШТАТНОГО РОЗПИСУ</t>
  </si>
  <si>
    <t>ВИВОДИТЬСЯ</t>
  </si>
  <si>
    <t>ВВОДИТЬСЯ</t>
  </si>
  <si>
    <t>Адміністративно-управлінський та допоміжний персонал ЦПМСД</t>
  </si>
  <si>
    <t>Водій автотранспортних засобів</t>
  </si>
  <si>
    <t>Психолог</t>
  </si>
  <si>
    <t>Володимир НЕСТЕРЕНКО</t>
  </si>
  <si>
    <t>Віра ШАПОВАЛ</t>
  </si>
  <si>
    <t>Людмила ЛУКАШ</t>
  </si>
  <si>
    <t>В.о. головного бухгалтера</t>
  </si>
  <si>
    <t xml:space="preserve">вводиться в дію з 01.11.2021 </t>
  </si>
  <si>
    <r>
      <t xml:space="preserve">Штат у кількості 207,0 штатних одиниць з місячним фондом заробітної плати за посадовими окладами 1017068,75 грн.(Один мільйон сімнадцять тисяч шістдесят вісім гривнь 75 копійок)  </t>
    </r>
    <r>
      <rPr>
        <i/>
        <sz val="12"/>
        <rFont val="Times New Roman"/>
        <family val="1"/>
        <charset val="204"/>
      </rPr>
      <t>сума цифрами і прописом</t>
    </r>
    <r>
      <rPr>
        <sz val="12"/>
        <rFont val="Times New Roman"/>
        <family val="1"/>
        <charset val="204"/>
      </rPr>
      <t>, рішення другого пленарного засідання п'ятнадцятої сесії міської ради восьмого скликання 21жовтня 2021 р. №766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</si>
</sst>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2" fontId="4" fillId="0" borderId="0" xfId="0" applyNumberFormat="1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2" fontId="4" fillId="0" borderId="9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 shrinkToFit="1"/>
    </xf>
    <xf numFmtId="2" fontId="6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2" fontId="6" fillId="0" borderId="0" xfId="0" applyNumberFormat="1" applyFont="1" applyFill="1" applyBorder="1" applyAlignment="1">
      <alignment vertical="center"/>
    </xf>
    <xf numFmtId="2" fontId="4" fillId="0" borderId="0" xfId="0" applyNumberFormat="1" applyFont="1" applyFill="1" applyBorder="1" applyAlignment="1">
      <alignment vertical="center"/>
    </xf>
    <xf numFmtId="2" fontId="4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left" vertical="center"/>
    </xf>
    <xf numFmtId="2" fontId="4" fillId="0" borderId="1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2" fontId="4" fillId="0" borderId="13" xfId="0" applyNumberFormat="1" applyFont="1" applyFill="1" applyBorder="1" applyAlignment="1">
      <alignment horizontal="center" vertical="center"/>
    </xf>
    <xf numFmtId="2" fontId="6" fillId="0" borderId="13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2" fontId="6" fillId="0" borderId="7" xfId="0" applyNumberFormat="1" applyFont="1" applyFill="1" applyBorder="1" applyAlignment="1">
      <alignment horizontal="center" vertical="center"/>
    </xf>
    <xf numFmtId="2" fontId="4" fillId="0" borderId="7" xfId="0" applyNumberFormat="1" applyFont="1" applyFill="1" applyBorder="1" applyAlignment="1">
      <alignment vertical="center"/>
    </xf>
    <xf numFmtId="2" fontId="6" fillId="0" borderId="1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zoomScaleNormal="100" workbookViewId="0">
      <selection activeCell="D3" sqref="D3:E3"/>
    </sheetView>
  </sheetViews>
  <sheetFormatPr defaultRowHeight="15.75" x14ac:dyDescent="0.25"/>
  <cols>
    <col min="1" max="1" width="3.28515625" style="7" customWidth="1"/>
    <col min="2" max="2" width="40.5703125" style="8" customWidth="1"/>
    <col min="3" max="3" width="13.140625" style="9" customWidth="1"/>
    <col min="4" max="4" width="23.5703125" style="9" bestFit="1" customWidth="1"/>
    <col min="5" max="5" width="30.5703125" style="9" customWidth="1"/>
    <col min="6" max="16384" width="9.140625" style="10"/>
  </cols>
  <sheetData>
    <row r="1" spans="1:5" ht="55.5" customHeight="1" x14ac:dyDescent="0.25">
      <c r="D1" s="57"/>
      <c r="E1" s="57"/>
    </row>
    <row r="2" spans="1:5" x14ac:dyDescent="0.25">
      <c r="D2" s="58" t="s">
        <v>9</v>
      </c>
      <c r="E2" s="58"/>
    </row>
    <row r="3" spans="1:5" ht="103.5" customHeight="1" x14ac:dyDescent="0.25">
      <c r="D3" s="57" t="s">
        <v>26</v>
      </c>
      <c r="E3" s="57"/>
    </row>
    <row r="4" spans="1:5" x14ac:dyDescent="0.25">
      <c r="D4" s="11"/>
      <c r="E4" s="11"/>
    </row>
    <row r="5" spans="1:5" x14ac:dyDescent="0.25">
      <c r="A5" s="12"/>
      <c r="B5" s="12"/>
      <c r="D5" s="9" t="s">
        <v>12</v>
      </c>
      <c r="E5" s="12"/>
    </row>
    <row r="6" spans="1:5" ht="21.75" customHeight="1" x14ac:dyDescent="0.25">
      <c r="A6" s="12"/>
      <c r="B6" s="12"/>
      <c r="D6" s="13"/>
      <c r="E6" s="36" t="s">
        <v>21</v>
      </c>
    </row>
    <row r="8" spans="1:5" ht="14.25" customHeight="1" x14ac:dyDescent="0.25">
      <c r="B8" s="59" t="s">
        <v>15</v>
      </c>
      <c r="C8" s="59"/>
      <c r="D8" s="59"/>
      <c r="E8" s="59"/>
    </row>
    <row r="9" spans="1:5" ht="14.25" customHeight="1" x14ac:dyDescent="0.25">
      <c r="B9" s="53" t="s">
        <v>6</v>
      </c>
      <c r="C9" s="53"/>
      <c r="D9" s="53"/>
      <c r="E9" s="53"/>
    </row>
    <row r="10" spans="1:5" ht="14.25" customHeight="1" x14ac:dyDescent="0.25">
      <c r="B10" s="53" t="s">
        <v>8</v>
      </c>
      <c r="C10" s="53"/>
      <c r="D10" s="53"/>
      <c r="E10" s="53"/>
    </row>
    <row r="11" spans="1:5" ht="14.25" customHeight="1" x14ac:dyDescent="0.25">
      <c r="A11" s="45"/>
      <c r="B11" s="53" t="s">
        <v>25</v>
      </c>
      <c r="C11" s="53"/>
      <c r="D11" s="53"/>
      <c r="E11" s="53"/>
    </row>
    <row r="12" spans="1:5" ht="16.5" thickBot="1" x14ac:dyDescent="0.3">
      <c r="B12" s="14"/>
      <c r="C12" s="15"/>
      <c r="D12" s="14"/>
      <c r="E12" s="14"/>
    </row>
    <row r="13" spans="1:5" s="21" customFormat="1" ht="64.5" customHeight="1" thickBot="1" x14ac:dyDescent="0.25">
      <c r="A13" s="16" t="s">
        <v>2</v>
      </c>
      <c r="B13" s="17" t="s">
        <v>10</v>
      </c>
      <c r="C13" s="18" t="s">
        <v>11</v>
      </c>
      <c r="D13" s="19" t="s">
        <v>14</v>
      </c>
      <c r="E13" s="20" t="s">
        <v>13</v>
      </c>
    </row>
    <row r="14" spans="1:5" ht="16.5" thickBot="1" x14ac:dyDescent="0.3">
      <c r="A14" s="22">
        <v>1</v>
      </c>
      <c r="B14" s="23">
        <f>A14+1</f>
        <v>2</v>
      </c>
      <c r="C14" s="24">
        <f t="shared" ref="C14:D14" si="0">B14+1</f>
        <v>3</v>
      </c>
      <c r="D14" s="23">
        <f t="shared" si="0"/>
        <v>4</v>
      </c>
      <c r="E14" s="25">
        <v>12</v>
      </c>
    </row>
    <row r="15" spans="1:5" x14ac:dyDescent="0.25">
      <c r="A15" s="54" t="s">
        <v>16</v>
      </c>
      <c r="B15" s="55"/>
      <c r="C15" s="55"/>
      <c r="D15" s="55"/>
      <c r="E15" s="56"/>
    </row>
    <row r="16" spans="1:5" x14ac:dyDescent="0.25">
      <c r="A16" s="50" t="s">
        <v>18</v>
      </c>
      <c r="B16" s="51"/>
      <c r="C16" s="51"/>
      <c r="D16" s="51"/>
      <c r="E16" s="52"/>
    </row>
    <row r="17" spans="1:5" x14ac:dyDescent="0.25">
      <c r="A17" s="37">
        <v>1</v>
      </c>
      <c r="B17" s="26" t="s">
        <v>19</v>
      </c>
      <c r="C17" s="27">
        <v>0.25</v>
      </c>
      <c r="D17" s="27">
        <f>ТС!B$3</f>
        <v>2910</v>
      </c>
      <c r="E17" s="38">
        <f t="shared" ref="E17" si="1">D17*C17</f>
        <v>727.5</v>
      </c>
    </row>
    <row r="18" spans="1:5" ht="16.5" thickBot="1" x14ac:dyDescent="0.3">
      <c r="A18" s="37"/>
      <c r="B18" s="28" t="s">
        <v>1</v>
      </c>
      <c r="C18" s="29">
        <f>SUM(C17:C17)</f>
        <v>0.25</v>
      </c>
      <c r="D18" s="29"/>
      <c r="E18" s="39">
        <f>SUM(E16:E17)</f>
        <v>727.5</v>
      </c>
    </row>
    <row r="19" spans="1:5" x14ac:dyDescent="0.25">
      <c r="A19" s="54" t="s">
        <v>17</v>
      </c>
      <c r="B19" s="55"/>
      <c r="C19" s="55"/>
      <c r="D19" s="55"/>
      <c r="E19" s="56"/>
    </row>
    <row r="20" spans="1:5" x14ac:dyDescent="0.25">
      <c r="A20" s="47" t="s">
        <v>18</v>
      </c>
      <c r="B20" s="48"/>
      <c r="C20" s="48"/>
      <c r="D20" s="48"/>
      <c r="E20" s="49"/>
    </row>
    <row r="21" spans="1:5" x14ac:dyDescent="0.25">
      <c r="A21" s="37">
        <v>1</v>
      </c>
      <c r="B21" s="26" t="s">
        <v>20</v>
      </c>
      <c r="C21" s="27">
        <v>0.25</v>
      </c>
      <c r="D21" s="27">
        <f>ТС!B$14</f>
        <v>6061</v>
      </c>
      <c r="E21" s="38">
        <f t="shared" ref="E21" si="2">D21*C21</f>
        <v>1515.25</v>
      </c>
    </row>
    <row r="22" spans="1:5" x14ac:dyDescent="0.25">
      <c r="A22" s="37"/>
      <c r="B22" s="46" t="s">
        <v>1</v>
      </c>
      <c r="C22" s="29">
        <f>SUM(C21:C21)</f>
        <v>0.25</v>
      </c>
      <c r="D22" s="29"/>
      <c r="E22" s="39">
        <f>SUM(E20:E21)</f>
        <v>1515.25</v>
      </c>
    </row>
    <row r="23" spans="1:5" ht="16.5" thickBot="1" x14ac:dyDescent="0.3">
      <c r="A23" s="40"/>
      <c r="B23" s="41" t="s">
        <v>0</v>
      </c>
      <c r="C23" s="42">
        <v>0</v>
      </c>
      <c r="D23" s="43"/>
      <c r="E23" s="44">
        <f>E21-E17</f>
        <v>787.75</v>
      </c>
    </row>
    <row r="24" spans="1:5" x14ac:dyDescent="0.25">
      <c r="A24" s="14"/>
      <c r="B24" s="30"/>
      <c r="C24" s="31"/>
      <c r="D24" s="32"/>
      <c r="E24" s="31"/>
    </row>
    <row r="25" spans="1:5" x14ac:dyDescent="0.25">
      <c r="A25" s="14"/>
      <c r="B25" s="30"/>
      <c r="C25" s="31"/>
      <c r="D25" s="32"/>
      <c r="E25" s="31"/>
    </row>
    <row r="26" spans="1:5" ht="27" customHeight="1" x14ac:dyDescent="0.25">
      <c r="B26" s="8" t="s">
        <v>3</v>
      </c>
      <c r="C26" s="13"/>
      <c r="D26" s="33" t="s">
        <v>22</v>
      </c>
      <c r="E26" s="34"/>
    </row>
    <row r="27" spans="1:5" ht="27" customHeight="1" x14ac:dyDescent="0.25">
      <c r="B27" s="8" t="s">
        <v>24</v>
      </c>
      <c r="C27" s="35"/>
      <c r="D27" s="33" t="s">
        <v>23</v>
      </c>
      <c r="E27" s="34"/>
    </row>
  </sheetData>
  <autoFilter ref="A13:E22"/>
  <mergeCells count="11">
    <mergeCell ref="D1:E1"/>
    <mergeCell ref="D2:E2"/>
    <mergeCell ref="D3:E3"/>
    <mergeCell ref="B9:E9"/>
    <mergeCell ref="B10:E10"/>
    <mergeCell ref="B8:E8"/>
    <mergeCell ref="A20:E20"/>
    <mergeCell ref="A16:E16"/>
    <mergeCell ref="B11:E11"/>
    <mergeCell ref="A15:E15"/>
    <mergeCell ref="A19:E19"/>
  </mergeCells>
  <phoneticPr fontId="0" type="noConversion"/>
  <pageMargins left="0.62992125984251968" right="0.19685039370078741" top="0.59055118110236227" bottom="0.59055118110236227" header="0.31496062992125984" footer="0.31496062992125984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E5" sqref="E5"/>
    </sheetView>
  </sheetViews>
  <sheetFormatPr defaultRowHeight="18.75" x14ac:dyDescent="0.3"/>
  <cols>
    <col min="1" max="1" width="9.5703125" style="4" bestFit="1" customWidth="1"/>
    <col min="2" max="2" width="14.5703125" style="4" customWidth="1"/>
    <col min="3" max="16384" width="9.140625" style="1"/>
  </cols>
  <sheetData>
    <row r="1" spans="1:3" x14ac:dyDescent="0.3">
      <c r="A1" s="2" t="s">
        <v>4</v>
      </c>
      <c r="B1" s="3" t="s">
        <v>7</v>
      </c>
    </row>
    <row r="2" spans="1:3" x14ac:dyDescent="0.3">
      <c r="A2" s="2">
        <v>1</v>
      </c>
      <c r="B2" s="6">
        <v>2670</v>
      </c>
      <c r="C2" s="1">
        <v>6000</v>
      </c>
    </row>
    <row r="3" spans="1:3" x14ac:dyDescent="0.3">
      <c r="A3" s="2">
        <v>2</v>
      </c>
      <c r="B3" s="6">
        <v>2910</v>
      </c>
    </row>
    <row r="4" spans="1:3" x14ac:dyDescent="0.3">
      <c r="A4" s="2">
        <v>3</v>
      </c>
      <c r="B4" s="6">
        <v>3151</v>
      </c>
    </row>
    <row r="5" spans="1:3" x14ac:dyDescent="0.3">
      <c r="A5" s="2">
        <v>4</v>
      </c>
      <c r="B5" s="6">
        <v>3391</v>
      </c>
    </row>
    <row r="6" spans="1:3" x14ac:dyDescent="0.3">
      <c r="A6" s="2">
        <v>5</v>
      </c>
      <c r="B6" s="6">
        <v>3631</v>
      </c>
    </row>
    <row r="7" spans="1:3" x14ac:dyDescent="0.3">
      <c r="A7" s="2">
        <v>6</v>
      </c>
      <c r="B7" s="6">
        <v>3872</v>
      </c>
    </row>
    <row r="8" spans="1:3" x14ac:dyDescent="0.3">
      <c r="A8" s="2">
        <v>7</v>
      </c>
      <c r="B8" s="6">
        <v>4112</v>
      </c>
    </row>
    <row r="9" spans="1:3" x14ac:dyDescent="0.3">
      <c r="A9" s="2">
        <v>8</v>
      </c>
      <c r="B9" s="6">
        <v>4379</v>
      </c>
    </row>
    <row r="10" spans="1:3" x14ac:dyDescent="0.3">
      <c r="A10" s="2">
        <v>9</v>
      </c>
      <c r="B10" s="6">
        <v>4619</v>
      </c>
    </row>
    <row r="11" spans="1:3" x14ac:dyDescent="0.3">
      <c r="A11" s="2">
        <v>10</v>
      </c>
      <c r="B11" s="6">
        <v>4859</v>
      </c>
    </row>
    <row r="12" spans="1:3" x14ac:dyDescent="0.3">
      <c r="A12" s="2">
        <v>11</v>
      </c>
      <c r="B12" s="6">
        <v>5260</v>
      </c>
    </row>
    <row r="13" spans="1:3" x14ac:dyDescent="0.3">
      <c r="A13" s="2">
        <v>12</v>
      </c>
      <c r="B13" s="6">
        <v>5660</v>
      </c>
    </row>
    <row r="14" spans="1:3" x14ac:dyDescent="0.3">
      <c r="A14" s="2">
        <v>13</v>
      </c>
      <c r="B14" s="6">
        <v>6061</v>
      </c>
    </row>
    <row r="15" spans="1:3" x14ac:dyDescent="0.3">
      <c r="A15" s="2">
        <v>14</v>
      </c>
      <c r="B15" s="6">
        <v>6461</v>
      </c>
    </row>
    <row r="16" spans="1:3" x14ac:dyDescent="0.3">
      <c r="A16" s="2">
        <v>15</v>
      </c>
      <c r="B16" s="6">
        <v>6889</v>
      </c>
    </row>
    <row r="17" spans="1:2" x14ac:dyDescent="0.3">
      <c r="A17" s="2">
        <v>16</v>
      </c>
      <c r="B17" s="5"/>
    </row>
    <row r="18" spans="1:2" x14ac:dyDescent="0.3">
      <c r="A18" s="2">
        <v>17</v>
      </c>
      <c r="B18" s="5"/>
    </row>
    <row r="19" spans="1:2" x14ac:dyDescent="0.3">
      <c r="A19" s="2" t="s">
        <v>5</v>
      </c>
      <c r="B19" s="5">
        <v>2670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ЦПСМД</vt:lpstr>
      <vt:lpstr>ТС</vt:lpstr>
      <vt:lpstr>ЦПСМД!Область_печати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HFD</cp:lastModifiedBy>
  <cp:lastPrinted>2021-10-19T07:17:17Z</cp:lastPrinted>
  <dcterms:created xsi:type="dcterms:W3CDTF">1996-10-08T23:32:33Z</dcterms:created>
  <dcterms:modified xsi:type="dcterms:W3CDTF">2021-10-22T08:24:16Z</dcterms:modified>
</cp:coreProperties>
</file>