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паспорти БП\паспорт1311\"/>
    </mc:Choice>
  </mc:AlternateContent>
  <xr:revisionPtr revIDLastSave="0" documentId="13_ncr:1_{9477E5FF-873A-44CD-A20D-F3D8A2257A0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КПК1517461" sheetId="2" r:id="rId1"/>
  </sheets>
  <definedNames>
    <definedName name="_xlnm.Print_Area" localSheetId="0">КПК1517461!$A$1:$BM$89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Y63" i="2" l="1"/>
  <c r="AC50" i="2"/>
  <c r="AS21" i="2"/>
  <c r="AK52" i="2" l="1"/>
  <c r="AK51" i="2"/>
  <c r="I22" i="2"/>
  <c r="BA51" i="2" l="1"/>
  <c r="AK55" i="2"/>
  <c r="AG63" i="2" s="1"/>
  <c r="AG64" i="2" l="1"/>
  <c r="Y64" i="2"/>
  <c r="AS55" i="2"/>
  <c r="U21" i="2"/>
  <c r="AC55" i="2"/>
  <c r="BE82" i="2" l="1"/>
  <c r="BE79" i="2"/>
  <c r="BE76" i="2"/>
  <c r="BE73" i="2"/>
  <c r="BA50" i="2"/>
  <c r="BE81" i="2"/>
  <c r="BE80" i="2"/>
  <c r="BE78" i="2"/>
  <c r="BE77" i="2"/>
  <c r="BE75" i="2"/>
  <c r="BE74" i="2"/>
  <c r="BE72" i="2"/>
  <c r="BE71" i="2"/>
  <c r="AO63" i="2"/>
  <c r="AO64" i="2" s="1"/>
  <c r="BA52" i="2"/>
  <c r="BA55" i="2" l="1"/>
</calcChain>
</file>

<file path=xl/sharedStrings.xml><?xml version="1.0" encoding="utf-8"?>
<sst xmlns="http://schemas.openxmlformats.org/spreadsheetml/2006/main" count="128" uniqueCount="96">
  <si>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</si>
  <si>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</si>
  <si>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</si>
  <si>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</si>
  <si>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</si>
  <si>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</si>
  <si>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</si>
  <si>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</si>
  <si>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</si>
  <si>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</si>
  <si>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</si>
  <si>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</si>
  <si>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</si>
  <si>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</si>
  <si>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</si>
  <si>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</si>
  <si>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</si>
  <si>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</si>
  <si>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</si>
  <si>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</si>
  <si>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</si>
  <si>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</si>
  <si>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</si>
  <si>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</si>
  <si>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</si>
  <si>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</si>
  <si>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</si>
  <si>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</si>
  <si>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</si>
  <si>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</si>
  <si>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</si>
  <si>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</si>
  <si>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</si>
  <si>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</si>
  <si>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Завдання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</si>
  <si>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</si>
  <si>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</si>
  <si>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</si>
  <si>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</si>
  <si>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</si>
  <si>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</si>
  <si>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</si>
  <si>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</si>
  <si>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Показник</t>
  </si>
  <si>
    <t>проведення поточного ремонту автомобільних доріг та дорожньої   інфраструктури</t>
  </si>
  <si>
    <t>УСЬОГО</t>
  </si>
  <si>
    <t>затрат</t>
  </si>
  <si>
    <t>площа вулично-дорожньої мережі  автомобільних доріг</t>
  </si>
  <si>
    <t>тис.кв.м</t>
  </si>
  <si>
    <t>продукту</t>
  </si>
  <si>
    <t>площа вулично-дорожньої мережі ,на якій планується провести поточний ремонт</t>
  </si>
  <si>
    <t>ефективності</t>
  </si>
  <si>
    <t>середня вартість 1 кв.м. поточного ремонту вулично-дорожньої мережі</t>
  </si>
  <si>
    <t>тис.грн.</t>
  </si>
  <si>
    <t>розрахунок</t>
  </si>
  <si>
    <t>якості</t>
  </si>
  <si>
    <t>динаміка відремонтованої за рахунок поточного ремонту  площі вулично-дорожньої мережі порівняно з попереднім роком</t>
  </si>
  <si>
    <t>відс.</t>
  </si>
  <si>
    <t>(грн)</t>
  </si>
  <si>
    <t>бюджетної програми місцевого бюджету на 2019  рік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</si>
  <si>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</si>
  <si>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</si>
  <si>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Відділ комунального майна, містобудування,архітектури та земельних ресурсів Машівської селищної ради</t>
  </si>
  <si>
    <t>3117461</t>
  </si>
  <si>
    <t>3110000</t>
  </si>
  <si>
    <t>3100000</t>
  </si>
  <si>
    <t>Начальник відділу комунального майна, містобудування,  архітектури та земельних ресурсів Машівської селищної ради</t>
  </si>
  <si>
    <t>Мороз С.Б.</t>
  </si>
  <si>
    <t>Дахно Л.М.</t>
  </si>
  <si>
    <t>облікові дані</t>
  </si>
  <si>
    <t>Програма "Дороги" на 2019 рік</t>
  </si>
  <si>
    <t xml:space="preserve">Начальник фінансового відділу Машівської селищної ради  </t>
  </si>
  <si>
    <t>Виготовлення  проектно - кошторисної документації для капітального ремонту автомобільної дороги</t>
  </si>
  <si>
    <t>обсяг видатків на виготовлення проектно-кошторисної документації</t>
  </si>
  <si>
    <t>тис.грн</t>
  </si>
  <si>
    <t>кошторис</t>
  </si>
  <si>
    <t>кількість обєктів на які планується виготовити проектно-кошторисну документацію</t>
  </si>
  <si>
    <t>од</t>
  </si>
  <si>
    <t>договір</t>
  </si>
  <si>
    <t>середня вартість 1  проектно-кошторисної документації</t>
  </si>
  <si>
    <t>рівень освоєння коштів</t>
  </si>
  <si>
    <t>Забезпечення утримання та розвиток автомобільних доріг та дорожньої інфраструктури за рахунок коштів місцевого бюджету</t>
  </si>
  <si>
    <t>6. Цілі державної політики,на досягнення яких спрямована реалізація бюджетної програми:</t>
  </si>
  <si>
    <t>Ціль державної політики</t>
  </si>
  <si>
    <t>7. Мета бюджетної програми:</t>
  </si>
  <si>
    <t>8. Завдання бюджетної програми:</t>
  </si>
  <si>
    <t>9. Напрями використання бюджетних коштів:</t>
  </si>
  <si>
    <t>10. Перелік місцевих / регіональних програм, що виконуються у складі бюджетної програми:</t>
  </si>
  <si>
    <t>11. Результативні показники бюджетної програми:</t>
  </si>
  <si>
    <t>ЗАТВЕРДЖЕНО
Наказ Міністерства фінансів України 26 серпня 2014 року  № 836 
(у редакції наказу Міністерства фінансів України від 29 грудня 2018  року № 1209)</t>
  </si>
  <si>
    <t xml:space="preserve">Наказ </t>
  </si>
  <si>
    <t>Забезпечення утримання в належному стані автомобільних дорін та дорожньої інфраструктури населених пунктів</t>
  </si>
  <si>
    <t>Забезпечення проведення поточного та капітальногот  ремонту автомобільних доріг та дорожньої інфраструктури</t>
  </si>
  <si>
    <t>проведення капітального ремонту автомобільних доріг</t>
  </si>
  <si>
    <t>Конституція України,Бюджетний кодекс України,Закон України "Про місцеве самоврядування",Закон України "Про автомобільні дороги"Наказ Міністерства фінансів України від26.08.2014р. № 836 «Про деякі питання запровадження програмно-цільвого методу складання та виконання місцевих бюджетів» із змінами.  Рішення 14 (позачергової) сесії 7 скликання Машівської селищної ради від 22.01.2019р.Рішення 15 сесії 7 скликання  Машівської селищної ради  від 21.03.2019 р.Рішення 17 сесії 7 скликання  Машівської селищної ради  від 12.06.2019 р.Рішення 19 сесії 7 скликання від 12.06.2019 р Машівської селищної радиРішення 21 сесії 7 скликання від 24.09.2019 р Машівської селищної ради.Рішення 23 сесії 7 скликання від 11.11.2019 р. Машівської селищної ради.</t>
  </si>
  <si>
    <t>від 13.11.2019 р № 01-03/22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</si>
</sst>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  <font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" fillId="0" borderId="9" xfId="0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4" fontId="1" fillId="0" borderId="9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1" fillId="0" borderId="9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1" fillId="0" borderId="0" xfId="0" applyFont="1" applyAlignment="1">
      <alignment vertical="center" wrapText="1"/>
    </xf>
    <xf numFmtId="0" fontId="10" fillId="0" borderId="3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top" wrapText="1"/>
    </xf>
    <xf numFmtId="0" fontId="0" fillId="2" borderId="10" xfId="0" applyFill="1" applyBorder="1" applyAlignment="1">
      <alignment horizontal="center" vertical="top" wrapText="1"/>
    </xf>
    <xf numFmtId="0" fontId="5" fillId="0" borderId="0" xfId="0" applyFont="1" applyAlignment="1">
      <alignment horizontal="right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1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9"/>
  <sheetViews>
    <sheetView tabSelected="1" view="pageLayout" zoomScale="90" zoomScaleSheetLayoutView="100" zoomScalePageLayoutView="90" workbookViewId="0">
      <selection activeCell="AO7" sqref="AO7:BK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42" t="s">
        <v>89</v>
      </c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</row>
    <row r="2" spans="1:64" ht="15.95" customHeight="1" x14ac:dyDescent="0.2">
      <c r="AO2" s="43" t="s">
        <v>0</v>
      </c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</row>
    <row r="3" spans="1:64" ht="15" customHeight="1" x14ac:dyDescent="0.2">
      <c r="AO3" s="43" t="s">
        <v>90</v>
      </c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</row>
    <row r="4" spans="1:64" ht="32.1" customHeight="1" x14ac:dyDescent="0.2">
      <c r="AO4" s="79" t="s">
        <v>62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</row>
    <row r="5" spans="1:64" x14ac:dyDescent="0.2">
      <c r="AO5" s="80" t="s">
        <v>25</v>
      </c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</row>
    <row r="6" spans="1:64" ht="4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64" x14ac:dyDescent="0.2">
      <c r="AO7" s="83" t="s">
        <v>95</v>
      </c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</row>
    <row r="9" spans="1:64" ht="15.75" customHeight="1" x14ac:dyDescent="0.2">
      <c r="A9" s="84" t="s">
        <v>26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  <c r="BI9" s="84"/>
      <c r="BJ9" s="84"/>
      <c r="BK9" s="84"/>
      <c r="BL9" s="84"/>
    </row>
    <row r="10" spans="1:64" ht="15.75" customHeight="1" x14ac:dyDescent="0.2">
      <c r="A10" s="84" t="s">
        <v>59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64" ht="6" customHeight="1" x14ac:dyDescent="0.2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</row>
    <row r="12" spans="1:64" ht="27.95" customHeight="1" x14ac:dyDescent="0.2">
      <c r="A12" s="82">
        <v>1</v>
      </c>
      <c r="B12" s="82"/>
      <c r="C12" s="8"/>
      <c r="D12" s="46" t="s">
        <v>65</v>
      </c>
      <c r="E12" s="47"/>
      <c r="F12" s="47"/>
      <c r="G12" s="47"/>
      <c r="H12" s="47"/>
      <c r="I12" s="47"/>
      <c r="J12" s="47"/>
      <c r="K12" s="8"/>
      <c r="L12" s="77" t="s">
        <v>62</v>
      </c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</row>
    <row r="13" spans="1:64" ht="15.95" customHeight="1" x14ac:dyDescent="0.2">
      <c r="A13" s="7"/>
      <c r="B13" s="7"/>
      <c r="C13" s="7"/>
      <c r="D13" s="48" t="s">
        <v>27</v>
      </c>
      <c r="E13" s="48"/>
      <c r="F13" s="48"/>
      <c r="G13" s="48"/>
      <c r="H13" s="48"/>
      <c r="I13" s="48"/>
      <c r="J13" s="48"/>
      <c r="K13" s="7"/>
      <c r="L13" s="48" t="s">
        <v>1</v>
      </c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</row>
    <row r="14" spans="1:64" ht="6" customHeight="1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</row>
    <row r="15" spans="1:64" ht="27.95" customHeight="1" x14ac:dyDescent="0.2">
      <c r="A15" s="82" t="s">
        <v>8</v>
      </c>
      <c r="B15" s="82"/>
      <c r="C15" s="8"/>
      <c r="D15" s="46" t="s">
        <v>64</v>
      </c>
      <c r="E15" s="47"/>
      <c r="F15" s="47"/>
      <c r="G15" s="47"/>
      <c r="H15" s="47"/>
      <c r="I15" s="47"/>
      <c r="J15" s="47"/>
      <c r="K15" s="8"/>
      <c r="L15" s="77" t="s">
        <v>62</v>
      </c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5"/>
      <c r="BH15" s="75"/>
      <c r="BI15" s="75"/>
      <c r="BJ15" s="75"/>
      <c r="BK15" s="75"/>
      <c r="BL15" s="75"/>
    </row>
    <row r="16" spans="1:64" ht="15.95" customHeight="1" x14ac:dyDescent="0.2">
      <c r="A16" s="7"/>
      <c r="B16" s="7"/>
      <c r="C16" s="7"/>
      <c r="D16" s="48" t="s">
        <v>27</v>
      </c>
      <c r="E16" s="48"/>
      <c r="F16" s="48"/>
      <c r="G16" s="48"/>
      <c r="H16" s="48"/>
      <c r="I16" s="48"/>
      <c r="J16" s="48"/>
      <c r="K16" s="7"/>
      <c r="L16" s="48" t="s">
        <v>2</v>
      </c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</row>
    <row r="17" spans="1:64" ht="6.75" customHeight="1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</row>
    <row r="18" spans="1:64" ht="31.5" customHeight="1" x14ac:dyDescent="0.2">
      <c r="A18" s="82">
        <v>3</v>
      </c>
      <c r="B18" s="82"/>
      <c r="C18" s="8"/>
      <c r="D18" s="46" t="s">
        <v>63</v>
      </c>
      <c r="E18" s="47"/>
      <c r="F18" s="47"/>
      <c r="G18" s="47"/>
      <c r="H18" s="47"/>
      <c r="I18" s="47"/>
      <c r="J18" s="47"/>
      <c r="K18" s="8"/>
      <c r="L18" s="46" t="s">
        <v>61</v>
      </c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77" t="s">
        <v>60</v>
      </c>
      <c r="AD18" s="75"/>
      <c r="AE18" s="75"/>
      <c r="AF18" s="75"/>
      <c r="AG18" s="75"/>
      <c r="AH18" s="75"/>
      <c r="AI18" s="75"/>
      <c r="AJ18" s="75"/>
      <c r="AK18" s="75"/>
      <c r="AL18" s="75"/>
      <c r="AM18" s="75"/>
      <c r="AN18" s="75"/>
      <c r="AO18" s="75"/>
      <c r="AP18" s="75"/>
      <c r="AQ18" s="75"/>
      <c r="AR18" s="75"/>
      <c r="AS18" s="75"/>
      <c r="AT18" s="75"/>
      <c r="AU18" s="75"/>
      <c r="AV18" s="75"/>
      <c r="AW18" s="75"/>
      <c r="AX18" s="75"/>
      <c r="AY18" s="75"/>
      <c r="AZ18" s="75"/>
      <c r="BA18" s="75"/>
      <c r="BB18" s="75"/>
      <c r="BC18" s="75"/>
      <c r="BD18" s="75"/>
      <c r="BE18" s="75"/>
      <c r="BF18" s="75"/>
      <c r="BG18" s="75"/>
      <c r="BH18" s="75"/>
      <c r="BI18" s="75"/>
      <c r="BJ18" s="75"/>
      <c r="BK18" s="75"/>
      <c r="BL18" s="75"/>
    </row>
    <row r="19" spans="1:64" ht="20.100000000000001" customHeight="1" x14ac:dyDescent="0.2">
      <c r="A19" s="7"/>
      <c r="B19" s="7"/>
      <c r="C19" s="7"/>
      <c r="D19" s="29" t="s">
        <v>27</v>
      </c>
      <c r="E19" s="29"/>
      <c r="F19" s="29"/>
      <c r="G19" s="29"/>
      <c r="H19" s="29"/>
      <c r="I19" s="29"/>
      <c r="J19" s="29"/>
      <c r="K19" s="7"/>
      <c r="L19" s="48" t="s">
        <v>28</v>
      </c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 t="s">
        <v>3</v>
      </c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</row>
    <row r="20" spans="1:64" ht="6.75" customHeight="1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</row>
    <row r="21" spans="1:64" ht="24.95" customHeight="1" x14ac:dyDescent="0.2">
      <c r="A21" s="81" t="s">
        <v>4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44">
        <f>AS21+I22</f>
        <v>4227665</v>
      </c>
      <c r="V21" s="44"/>
      <c r="W21" s="44"/>
      <c r="X21" s="44"/>
      <c r="Y21" s="44"/>
      <c r="Z21" s="44"/>
      <c r="AA21" s="44"/>
      <c r="AB21" s="44"/>
      <c r="AC21" s="44"/>
      <c r="AD21" s="44"/>
      <c r="AE21" s="45" t="s">
        <v>31</v>
      </c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4">
        <f>4241271-916995+200000+300000-422450</f>
        <v>3401826</v>
      </c>
      <c r="AT21" s="44"/>
      <c r="AU21" s="44"/>
      <c r="AV21" s="44"/>
      <c r="AW21" s="44"/>
      <c r="AX21" s="44"/>
      <c r="AY21" s="44"/>
      <c r="AZ21" s="44"/>
      <c r="BA21" s="44"/>
      <c r="BB21" s="44"/>
      <c r="BC21" s="44"/>
      <c r="BD21" s="49" t="s">
        <v>30</v>
      </c>
      <c r="BE21" s="49"/>
      <c r="BF21" s="49"/>
      <c r="BG21" s="49"/>
      <c r="BH21" s="49"/>
      <c r="BI21" s="49"/>
      <c r="BJ21" s="49"/>
      <c r="BK21" s="49"/>
      <c r="BL21" s="49"/>
    </row>
    <row r="22" spans="1:64" ht="24.95" customHeight="1" x14ac:dyDescent="0.2">
      <c r="A22" s="49" t="s">
        <v>29</v>
      </c>
      <c r="B22" s="49"/>
      <c r="C22" s="49"/>
      <c r="D22" s="49"/>
      <c r="E22" s="49"/>
      <c r="F22" s="49"/>
      <c r="G22" s="49"/>
      <c r="H22" s="49"/>
      <c r="I22" s="44">
        <f>966995+29974-200000+56970-28100</f>
        <v>825839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9" t="s">
        <v>33</v>
      </c>
      <c r="U22" s="49"/>
      <c r="V22" s="49"/>
      <c r="W22" s="49"/>
      <c r="X22" s="10"/>
      <c r="Y22" s="10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11"/>
      <c r="AO22" s="11"/>
      <c r="AP22" s="11"/>
      <c r="AQ22" s="11"/>
      <c r="AR22" s="11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11"/>
      <c r="BE22" s="11"/>
      <c r="BF22" s="11"/>
      <c r="BG22" s="11"/>
      <c r="BH22" s="11"/>
      <c r="BI22" s="11"/>
      <c r="BJ22" s="7"/>
      <c r="BK22" s="7"/>
      <c r="BL22" s="7"/>
    </row>
    <row r="23" spans="1:64" ht="9" customHeight="1" x14ac:dyDescent="0.2">
      <c r="A23" s="6"/>
      <c r="B23" s="6"/>
      <c r="C23" s="6"/>
      <c r="D23" s="6"/>
      <c r="E23" s="6"/>
      <c r="F23" s="6"/>
      <c r="G23" s="6"/>
      <c r="H23" s="6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6"/>
      <c r="U23" s="6"/>
      <c r="V23" s="6"/>
      <c r="W23" s="6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64" ht="15.75" customHeight="1" x14ac:dyDescent="0.2">
      <c r="A24" s="43" t="s">
        <v>32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</row>
    <row r="25" spans="1:64" ht="84.75" customHeight="1" x14ac:dyDescent="0.2">
      <c r="A25" s="77" t="s">
        <v>94</v>
      </c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  <c r="AI25" s="75"/>
      <c r="AJ25" s="75"/>
      <c r="AK25" s="75"/>
      <c r="AL25" s="75"/>
      <c r="AM25" s="75"/>
      <c r="AN25" s="75"/>
      <c r="AO25" s="75"/>
      <c r="AP25" s="75"/>
      <c r="AQ25" s="75"/>
      <c r="AR25" s="75"/>
      <c r="AS25" s="75"/>
      <c r="AT25" s="75"/>
      <c r="AU25" s="75"/>
      <c r="AV25" s="75"/>
      <c r="AW25" s="75"/>
      <c r="AX25" s="75"/>
      <c r="AY25" s="75"/>
      <c r="AZ25" s="75"/>
      <c r="BA25" s="75"/>
      <c r="BB25" s="75"/>
      <c r="BC25" s="75"/>
      <c r="BD25" s="75"/>
      <c r="BE25" s="75"/>
      <c r="BF25" s="75"/>
      <c r="BG25" s="75"/>
      <c r="BH25" s="75"/>
      <c r="BI25" s="75"/>
      <c r="BJ25" s="75"/>
      <c r="BK25" s="75"/>
      <c r="BL25" s="75"/>
    </row>
    <row r="26" spans="1:64" ht="27" customHeight="1" x14ac:dyDescent="0.2">
      <c r="A26" s="63" t="s">
        <v>82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64" ht="27.75" customHeight="1" x14ac:dyDescent="0.2">
      <c r="A27" s="65" t="s">
        <v>40</v>
      </c>
      <c r="B27" s="66"/>
      <c r="C27" s="66"/>
      <c r="D27" s="66"/>
      <c r="E27" s="66"/>
      <c r="F27" s="67"/>
      <c r="G27" s="65" t="s">
        <v>83</v>
      </c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66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7"/>
    </row>
    <row r="28" spans="1:64" ht="26.25" customHeight="1" x14ac:dyDescent="0.2">
      <c r="A28" s="22">
        <v>1</v>
      </c>
      <c r="B28" s="22"/>
      <c r="C28" s="22"/>
      <c r="D28" s="22"/>
      <c r="E28" s="22"/>
      <c r="F28" s="22"/>
      <c r="G28" s="65">
        <v>2</v>
      </c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7"/>
    </row>
    <row r="29" spans="1:64" ht="19.5" customHeight="1" x14ac:dyDescent="0.2">
      <c r="A29" s="23">
        <v>1</v>
      </c>
      <c r="B29" s="23"/>
      <c r="C29" s="23"/>
      <c r="D29" s="23"/>
      <c r="E29" s="23"/>
      <c r="F29" s="23"/>
      <c r="G29" s="88" t="s">
        <v>91</v>
      </c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90"/>
    </row>
    <row r="30" spans="1:64" ht="22.5" customHeight="1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</row>
    <row r="31" spans="1:64" ht="15.95" customHeight="1" x14ac:dyDescent="0.2">
      <c r="A31" s="49" t="s">
        <v>84</v>
      </c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74" t="s">
        <v>81</v>
      </c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/>
      <c r="AJ31" s="75"/>
      <c r="AK31" s="75"/>
      <c r="AL31" s="75"/>
      <c r="AM31" s="75"/>
      <c r="AN31" s="75"/>
      <c r="AO31" s="75"/>
      <c r="AP31" s="75"/>
      <c r="AQ31" s="75"/>
      <c r="AR31" s="75"/>
      <c r="AS31" s="75"/>
      <c r="AT31" s="75"/>
      <c r="AU31" s="75"/>
      <c r="AV31" s="75"/>
      <c r="AW31" s="75"/>
      <c r="AX31" s="75"/>
      <c r="AY31" s="75"/>
      <c r="AZ31" s="75"/>
      <c r="BA31" s="75"/>
      <c r="BB31" s="75"/>
      <c r="BC31" s="75"/>
      <c r="BD31" s="75"/>
      <c r="BE31" s="75"/>
      <c r="BF31" s="75"/>
      <c r="BG31" s="75"/>
      <c r="BH31" s="75"/>
      <c r="BI31" s="75"/>
      <c r="BJ31" s="75"/>
      <c r="BK31" s="75"/>
      <c r="BL31" s="75"/>
    </row>
    <row r="32" spans="1:64" ht="8.25" customHeight="1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</row>
    <row r="33" spans="1:79" ht="15.75" customHeight="1" x14ac:dyDescent="0.2">
      <c r="A33" s="49" t="s">
        <v>85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</row>
    <row r="34" spans="1:79" ht="27.75" customHeight="1" x14ac:dyDescent="0.2">
      <c r="A34" s="76" t="s">
        <v>40</v>
      </c>
      <c r="B34" s="76"/>
      <c r="C34" s="76"/>
      <c r="D34" s="76"/>
      <c r="E34" s="76"/>
      <c r="F34" s="76"/>
      <c r="G34" s="65" t="s">
        <v>34</v>
      </c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7"/>
    </row>
    <row r="35" spans="1:79" ht="15.75" x14ac:dyDescent="0.2">
      <c r="A35" s="22">
        <v>1</v>
      </c>
      <c r="B35" s="22"/>
      <c r="C35" s="22"/>
      <c r="D35" s="22"/>
      <c r="E35" s="22"/>
      <c r="F35" s="22"/>
      <c r="G35" s="65">
        <v>2</v>
      </c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7"/>
    </row>
    <row r="36" spans="1:79" ht="10.5" hidden="1" customHeight="1" x14ac:dyDescent="0.2">
      <c r="A36" s="23" t="s">
        <v>12</v>
      </c>
      <c r="B36" s="23"/>
      <c r="C36" s="23"/>
      <c r="D36" s="23"/>
      <c r="E36" s="23"/>
      <c r="F36" s="23"/>
      <c r="G36" s="57" t="s">
        <v>13</v>
      </c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60"/>
      <c r="CA36" s="1" t="s">
        <v>17</v>
      </c>
    </row>
    <row r="37" spans="1:79" ht="12.75" customHeight="1" x14ac:dyDescent="0.2">
      <c r="A37" s="23">
        <v>1</v>
      </c>
      <c r="B37" s="23"/>
      <c r="C37" s="23"/>
      <c r="D37" s="23"/>
      <c r="E37" s="23"/>
      <c r="F37" s="23"/>
      <c r="G37" s="85" t="s">
        <v>92</v>
      </c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7"/>
      <c r="CA37" s="1" t="s">
        <v>18</v>
      </c>
    </row>
    <row r="38" spans="1:79" ht="12.75" customHeight="1" x14ac:dyDescent="0.2">
      <c r="A38" s="23">
        <v>2</v>
      </c>
      <c r="B38" s="23"/>
      <c r="C38" s="23"/>
      <c r="D38" s="23"/>
      <c r="E38" s="23"/>
      <c r="F38" s="23"/>
      <c r="G38" s="24" t="s">
        <v>72</v>
      </c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25"/>
      <c r="BI38" s="25"/>
      <c r="BJ38" s="25"/>
      <c r="BK38" s="25"/>
      <c r="BL38" s="26"/>
    </row>
    <row r="39" spans="1:79" ht="12.75" customHeight="1" x14ac:dyDescent="0.2">
      <c r="A39" s="23"/>
      <c r="B39" s="23"/>
      <c r="C39" s="23"/>
      <c r="D39" s="23"/>
      <c r="E39" s="23"/>
      <c r="F39" s="23"/>
      <c r="G39" s="24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5"/>
      <c r="BB39" s="25"/>
      <c r="BC39" s="25"/>
      <c r="BD39" s="25"/>
      <c r="BE39" s="25"/>
      <c r="BF39" s="25"/>
      <c r="BG39" s="25"/>
      <c r="BH39" s="25"/>
      <c r="BI39" s="25"/>
      <c r="BJ39" s="25"/>
      <c r="BK39" s="25"/>
      <c r="BL39" s="26"/>
    </row>
    <row r="40" spans="1:79" ht="12.75" hidden="1" customHeight="1" x14ac:dyDescent="0.2">
      <c r="A40" s="2"/>
      <c r="B40" s="2"/>
      <c r="C40" s="2"/>
      <c r="D40" s="2"/>
      <c r="E40" s="2"/>
      <c r="F40" s="2"/>
      <c r="G40" s="14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</row>
    <row r="41" spans="1:79" ht="12.75" hidden="1" customHeight="1" x14ac:dyDescent="0.2">
      <c r="A41" s="2"/>
      <c r="B41" s="2"/>
      <c r="C41" s="2"/>
      <c r="D41" s="2"/>
      <c r="E41" s="2"/>
      <c r="F41" s="2"/>
      <c r="G41" s="14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</row>
    <row r="42" spans="1:79" ht="12.75" customHeight="1" x14ac:dyDescent="0.2">
      <c r="A42" s="2"/>
      <c r="B42" s="2"/>
      <c r="C42" s="2"/>
      <c r="D42" s="2"/>
      <c r="E42" s="2"/>
      <c r="F42" s="2"/>
      <c r="G42" s="14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43" t="s">
        <v>86</v>
      </c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</row>
    <row r="45" spans="1:79" ht="3" customHeight="1" x14ac:dyDescent="0.2">
      <c r="A45" s="50" t="s">
        <v>58</v>
      </c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"/>
      <c r="BJ45" s="5"/>
      <c r="BK45" s="5"/>
      <c r="BL45" s="5"/>
    </row>
    <row r="46" spans="1:79" ht="15.95" customHeight="1" x14ac:dyDescent="0.2">
      <c r="A46" s="22" t="s">
        <v>40</v>
      </c>
      <c r="B46" s="22"/>
      <c r="C46" s="22"/>
      <c r="D46" s="28" t="s">
        <v>37</v>
      </c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30"/>
      <c r="AC46" s="22" t="s">
        <v>41</v>
      </c>
      <c r="AD46" s="22"/>
      <c r="AE46" s="22"/>
      <c r="AF46" s="22"/>
      <c r="AG46" s="22"/>
      <c r="AH46" s="22"/>
      <c r="AI46" s="22"/>
      <c r="AJ46" s="22"/>
      <c r="AK46" s="22" t="s">
        <v>42</v>
      </c>
      <c r="AL46" s="22"/>
      <c r="AM46" s="22"/>
      <c r="AN46" s="22"/>
      <c r="AO46" s="22"/>
      <c r="AP46" s="22"/>
      <c r="AQ46" s="22"/>
      <c r="AR46" s="22"/>
      <c r="AS46" s="22" t="s">
        <v>38</v>
      </c>
      <c r="AT46" s="22"/>
      <c r="AU46" s="22"/>
      <c r="AV46" s="22"/>
      <c r="AW46" s="22"/>
      <c r="AX46" s="22"/>
      <c r="AY46" s="22"/>
      <c r="AZ46" s="22"/>
      <c r="BA46" s="22" t="s">
        <v>39</v>
      </c>
      <c r="BB46" s="22"/>
      <c r="BC46" s="22"/>
      <c r="BD46" s="22"/>
      <c r="BE46" s="22"/>
      <c r="BF46" s="22"/>
      <c r="BG46" s="22"/>
      <c r="BH46" s="22"/>
    </row>
    <row r="47" spans="1:79" ht="29.1" customHeight="1" x14ac:dyDescent="0.2">
      <c r="A47" s="22"/>
      <c r="B47" s="22"/>
      <c r="C47" s="22"/>
      <c r="D47" s="31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3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</row>
    <row r="48" spans="1:79" ht="15.75" x14ac:dyDescent="0.2">
      <c r="A48" s="22">
        <v>1</v>
      </c>
      <c r="B48" s="22"/>
      <c r="C48" s="22"/>
      <c r="D48" s="34">
        <v>2</v>
      </c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6"/>
      <c r="AC48" s="22">
        <v>3</v>
      </c>
      <c r="AD48" s="22"/>
      <c r="AE48" s="22"/>
      <c r="AF48" s="22"/>
      <c r="AG48" s="22"/>
      <c r="AH48" s="22"/>
      <c r="AI48" s="22"/>
      <c r="AJ48" s="22"/>
      <c r="AK48" s="22">
        <v>4</v>
      </c>
      <c r="AL48" s="22"/>
      <c r="AM48" s="22"/>
      <c r="AN48" s="22"/>
      <c r="AO48" s="22"/>
      <c r="AP48" s="22"/>
      <c r="AQ48" s="22"/>
      <c r="AR48" s="22"/>
      <c r="AS48" s="22">
        <v>5</v>
      </c>
      <c r="AT48" s="22"/>
      <c r="AU48" s="22"/>
      <c r="AV48" s="22"/>
      <c r="AW48" s="22"/>
      <c r="AX48" s="22"/>
      <c r="AY48" s="22"/>
      <c r="AZ48" s="22"/>
      <c r="BA48" s="22">
        <v>6</v>
      </c>
      <c r="BB48" s="22"/>
      <c r="BC48" s="22"/>
      <c r="BD48" s="22"/>
      <c r="BE48" s="22"/>
      <c r="BF48" s="22"/>
      <c r="BG48" s="22"/>
      <c r="BH48" s="22"/>
    </row>
    <row r="49" spans="1:79" s="4" customFormat="1" hidden="1" x14ac:dyDescent="0.2">
      <c r="A49" s="23" t="s">
        <v>12</v>
      </c>
      <c r="B49" s="23"/>
      <c r="C49" s="23"/>
      <c r="D49" s="37" t="s">
        <v>13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9"/>
      <c r="AC49" s="40" t="s">
        <v>14</v>
      </c>
      <c r="AD49" s="40"/>
      <c r="AE49" s="40"/>
      <c r="AF49" s="40"/>
      <c r="AG49" s="40"/>
      <c r="AH49" s="40"/>
      <c r="AI49" s="40"/>
      <c r="AJ49" s="40"/>
      <c r="AK49" s="40" t="s">
        <v>15</v>
      </c>
      <c r="AL49" s="40"/>
      <c r="AM49" s="40"/>
      <c r="AN49" s="40"/>
      <c r="AO49" s="40"/>
      <c r="AP49" s="40"/>
      <c r="AQ49" s="40"/>
      <c r="AR49" s="40"/>
      <c r="AS49" s="23" t="s">
        <v>35</v>
      </c>
      <c r="AT49" s="40"/>
      <c r="AU49" s="40"/>
      <c r="AV49" s="40"/>
      <c r="AW49" s="40"/>
      <c r="AX49" s="40"/>
      <c r="AY49" s="40"/>
      <c r="AZ49" s="40"/>
      <c r="BA49" s="23" t="s">
        <v>36</v>
      </c>
      <c r="BB49" s="40"/>
      <c r="BC49" s="40"/>
      <c r="BD49" s="40"/>
      <c r="BE49" s="40"/>
      <c r="BF49" s="40"/>
      <c r="BG49" s="40"/>
      <c r="BH49" s="40"/>
      <c r="CA49" s="4" t="s">
        <v>19</v>
      </c>
    </row>
    <row r="50" spans="1:79" ht="25.5" customHeight="1" x14ac:dyDescent="0.2">
      <c r="A50" s="23">
        <v>1</v>
      </c>
      <c r="B50" s="23"/>
      <c r="C50" s="23"/>
      <c r="D50" s="24" t="s">
        <v>44</v>
      </c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6"/>
      <c r="AC50" s="27">
        <f>4241271-916995+200000+300000-422450</f>
        <v>3401826</v>
      </c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>
        <v>0</v>
      </c>
      <c r="AT50" s="27"/>
      <c r="AU50" s="27"/>
      <c r="AV50" s="27"/>
      <c r="AW50" s="27"/>
      <c r="AX50" s="27"/>
      <c r="AY50" s="27"/>
      <c r="AZ50" s="27"/>
      <c r="BA50" s="27">
        <f>AC50+AK50</f>
        <v>3401826</v>
      </c>
      <c r="BB50" s="27"/>
      <c r="BC50" s="27"/>
      <c r="BD50" s="27"/>
      <c r="BE50" s="27"/>
      <c r="BF50" s="27"/>
      <c r="BG50" s="27"/>
      <c r="BH50" s="27"/>
      <c r="CA50" s="1" t="s">
        <v>20</v>
      </c>
    </row>
    <row r="51" spans="1:79" ht="25.5" customHeight="1" x14ac:dyDescent="0.2">
      <c r="A51" s="37">
        <v>2</v>
      </c>
      <c r="B51" s="38"/>
      <c r="C51" s="39"/>
      <c r="D51" s="24" t="s">
        <v>93</v>
      </c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4"/>
      <c r="AC51" s="95"/>
      <c r="AD51" s="96"/>
      <c r="AE51" s="96"/>
      <c r="AF51" s="96"/>
      <c r="AG51" s="96"/>
      <c r="AH51" s="96"/>
      <c r="AI51" s="96"/>
      <c r="AJ51" s="97"/>
      <c r="AK51" s="95">
        <f>866995+29974-200000-76130</f>
        <v>620839</v>
      </c>
      <c r="AL51" s="96"/>
      <c r="AM51" s="96"/>
      <c r="AN51" s="96"/>
      <c r="AO51" s="96"/>
      <c r="AP51" s="96"/>
      <c r="AQ51" s="96"/>
      <c r="AR51" s="97"/>
      <c r="AS51" s="95"/>
      <c r="AT51" s="96"/>
      <c r="AU51" s="96"/>
      <c r="AV51" s="96"/>
      <c r="AW51" s="96"/>
      <c r="AX51" s="96"/>
      <c r="AY51" s="96"/>
      <c r="AZ51" s="97"/>
      <c r="BA51" s="27">
        <f>AC51+AK51</f>
        <v>620839</v>
      </c>
      <c r="BB51" s="27"/>
      <c r="BC51" s="27"/>
      <c r="BD51" s="27"/>
      <c r="BE51" s="27"/>
      <c r="BF51" s="27"/>
      <c r="BG51" s="27"/>
      <c r="BH51" s="27"/>
    </row>
    <row r="52" spans="1:79" ht="25.5" customHeight="1" x14ac:dyDescent="0.2">
      <c r="A52" s="23">
        <v>3</v>
      </c>
      <c r="B52" s="23"/>
      <c r="C52" s="23"/>
      <c r="D52" s="24" t="s">
        <v>72</v>
      </c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6"/>
      <c r="AC52" s="27"/>
      <c r="AD52" s="27"/>
      <c r="AE52" s="27"/>
      <c r="AF52" s="27"/>
      <c r="AG52" s="27"/>
      <c r="AH52" s="27"/>
      <c r="AI52" s="27"/>
      <c r="AJ52" s="27"/>
      <c r="AK52" s="27">
        <f>100000+105000</f>
        <v>205000</v>
      </c>
      <c r="AL52" s="27"/>
      <c r="AM52" s="27"/>
      <c r="AN52" s="27"/>
      <c r="AO52" s="27"/>
      <c r="AP52" s="27"/>
      <c r="AQ52" s="27"/>
      <c r="AR52" s="27"/>
      <c r="AS52" s="27">
        <v>0</v>
      </c>
      <c r="AT52" s="27"/>
      <c r="AU52" s="27"/>
      <c r="AV52" s="27"/>
      <c r="AW52" s="27"/>
      <c r="AX52" s="27"/>
      <c r="AY52" s="27"/>
      <c r="AZ52" s="27"/>
      <c r="BA52" s="27">
        <f>AC52+AK52</f>
        <v>205000</v>
      </c>
      <c r="BB52" s="27"/>
      <c r="BC52" s="27"/>
      <c r="BD52" s="27"/>
      <c r="BE52" s="27"/>
      <c r="BF52" s="27"/>
      <c r="BG52" s="27"/>
      <c r="BH52" s="27"/>
      <c r="CA52" s="1" t="s">
        <v>20</v>
      </c>
    </row>
    <row r="53" spans="1:79" ht="12.75" hidden="1" customHeight="1" x14ac:dyDescent="0.2">
      <c r="A53" s="23"/>
      <c r="B53" s="23"/>
      <c r="C53" s="23"/>
      <c r="D53" s="24" t="s">
        <v>44</v>
      </c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6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27"/>
      <c r="BA53" s="27"/>
      <c r="BB53" s="27"/>
      <c r="BC53" s="27"/>
      <c r="BD53" s="27"/>
      <c r="BE53" s="27"/>
      <c r="BF53" s="27"/>
      <c r="BG53" s="27"/>
      <c r="BH53" s="27"/>
    </row>
    <row r="54" spans="1:79" ht="12.75" hidden="1" customHeight="1" x14ac:dyDescent="0.2">
      <c r="A54" s="23"/>
      <c r="B54" s="23"/>
      <c r="C54" s="23"/>
      <c r="D54" s="24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6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  <c r="BD54" s="27"/>
      <c r="BE54" s="27"/>
      <c r="BF54" s="27"/>
      <c r="BG54" s="27"/>
      <c r="BH54" s="27"/>
    </row>
    <row r="55" spans="1:79" s="4" customFormat="1" x14ac:dyDescent="0.2">
      <c r="A55" s="41"/>
      <c r="B55" s="41"/>
      <c r="C55" s="41"/>
      <c r="D55" s="68" t="s">
        <v>45</v>
      </c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70"/>
      <c r="AC55" s="58">
        <f>AC50+AC52</f>
        <v>3401826</v>
      </c>
      <c r="AD55" s="58"/>
      <c r="AE55" s="58"/>
      <c r="AF55" s="58"/>
      <c r="AG55" s="58"/>
      <c r="AH55" s="58"/>
      <c r="AI55" s="58"/>
      <c r="AJ55" s="58"/>
      <c r="AK55" s="58">
        <f>AK50+AK51+AK52</f>
        <v>825839</v>
      </c>
      <c r="AL55" s="58"/>
      <c r="AM55" s="58"/>
      <c r="AN55" s="58"/>
      <c r="AO55" s="58"/>
      <c r="AP55" s="58"/>
      <c r="AQ55" s="58"/>
      <c r="AR55" s="58"/>
      <c r="AS55" s="58">
        <f>AS50+AS52</f>
        <v>0</v>
      </c>
      <c r="AT55" s="58"/>
      <c r="AU55" s="58"/>
      <c r="AV55" s="58"/>
      <c r="AW55" s="58"/>
      <c r="AX55" s="58"/>
      <c r="AY55" s="58"/>
      <c r="AZ55" s="58"/>
      <c r="BA55" s="58">
        <f>BA50+BA51+BA52</f>
        <v>4227665</v>
      </c>
      <c r="BB55" s="58"/>
      <c r="BC55" s="58"/>
      <c r="BD55" s="58"/>
      <c r="BE55" s="58"/>
      <c r="BF55" s="58"/>
      <c r="BG55" s="58"/>
      <c r="BH55" s="58"/>
    </row>
    <row r="57" spans="1:79" ht="15.75" customHeight="1" x14ac:dyDescent="0.2">
      <c r="A57" s="43" t="s">
        <v>87</v>
      </c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</row>
    <row r="58" spans="1:79" ht="15" customHeight="1" x14ac:dyDescent="0.2">
      <c r="A58" s="91" t="s">
        <v>58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91"/>
      <c r="P58" s="91"/>
      <c r="Q58" s="91"/>
      <c r="R58" s="91"/>
      <c r="S58" s="91"/>
      <c r="T58" s="91"/>
      <c r="U58" s="91"/>
      <c r="V58" s="91"/>
      <c r="W58" s="91"/>
      <c r="X58" s="91"/>
      <c r="Y58" s="91"/>
      <c r="Z58" s="91"/>
      <c r="AA58" s="91"/>
      <c r="AB58" s="91"/>
      <c r="AC58" s="91"/>
      <c r="AD58" s="91"/>
      <c r="AE58" s="91"/>
      <c r="AF58" s="91"/>
      <c r="AG58" s="91"/>
      <c r="AH58" s="91"/>
      <c r="AI58" s="91"/>
      <c r="AJ58" s="91"/>
      <c r="AK58" s="91"/>
      <c r="AL58" s="91"/>
      <c r="AM58" s="91"/>
      <c r="AN58" s="91"/>
      <c r="AO58" s="91"/>
      <c r="AP58" s="91"/>
      <c r="AQ58" s="91"/>
      <c r="AR58" s="91"/>
      <c r="AS58" s="91"/>
      <c r="AT58" s="91"/>
      <c r="AU58" s="91"/>
      <c r="AV58" s="91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</row>
    <row r="59" spans="1:79" ht="15.95" customHeight="1" x14ac:dyDescent="0.2">
      <c r="A59" s="28" t="s">
        <v>9</v>
      </c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30"/>
      <c r="Y59" s="22" t="s">
        <v>41</v>
      </c>
      <c r="Z59" s="22"/>
      <c r="AA59" s="22"/>
      <c r="AB59" s="22"/>
      <c r="AC59" s="22"/>
      <c r="AD59" s="22"/>
      <c r="AE59" s="22"/>
      <c r="AF59" s="22"/>
      <c r="AG59" s="22" t="s">
        <v>42</v>
      </c>
      <c r="AH59" s="22"/>
      <c r="AI59" s="22"/>
      <c r="AJ59" s="22"/>
      <c r="AK59" s="22"/>
      <c r="AL59" s="22"/>
      <c r="AM59" s="22"/>
      <c r="AN59" s="22"/>
      <c r="AO59" s="22" t="s">
        <v>39</v>
      </c>
      <c r="AP59" s="22"/>
      <c r="AQ59" s="22"/>
      <c r="AR59" s="22"/>
      <c r="AS59" s="22"/>
      <c r="AT59" s="22"/>
      <c r="AU59" s="22"/>
      <c r="AV59" s="22"/>
    </row>
    <row r="60" spans="1:79" ht="29.1" customHeight="1" x14ac:dyDescent="0.2">
      <c r="A60" s="31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3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</row>
    <row r="61" spans="1:79" ht="15.95" customHeight="1" x14ac:dyDescent="0.2">
      <c r="A61" s="34">
        <v>1</v>
      </c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6"/>
      <c r="Y61" s="22">
        <v>2</v>
      </c>
      <c r="Z61" s="22"/>
      <c r="AA61" s="22"/>
      <c r="AB61" s="22"/>
      <c r="AC61" s="22"/>
      <c r="AD61" s="22"/>
      <c r="AE61" s="22"/>
      <c r="AF61" s="22"/>
      <c r="AG61" s="22">
        <v>3</v>
      </c>
      <c r="AH61" s="22"/>
      <c r="AI61" s="22"/>
      <c r="AJ61" s="22"/>
      <c r="AK61" s="22"/>
      <c r="AL61" s="22"/>
      <c r="AM61" s="22"/>
      <c r="AN61" s="22"/>
      <c r="AO61" s="22">
        <v>4</v>
      </c>
      <c r="AP61" s="22"/>
      <c r="AQ61" s="22"/>
      <c r="AR61" s="22"/>
      <c r="AS61" s="22"/>
      <c r="AT61" s="22"/>
      <c r="AU61" s="22"/>
      <c r="AV61" s="22"/>
    </row>
    <row r="62" spans="1:79" ht="12.75" hidden="1" customHeight="1" x14ac:dyDescent="0.2">
      <c r="A62" s="57" t="s">
        <v>13</v>
      </c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60"/>
      <c r="Y62" s="40" t="s">
        <v>14</v>
      </c>
      <c r="Z62" s="40"/>
      <c r="AA62" s="40"/>
      <c r="AB62" s="40"/>
      <c r="AC62" s="40"/>
      <c r="AD62" s="40"/>
      <c r="AE62" s="40"/>
      <c r="AF62" s="40"/>
      <c r="AG62" s="40" t="s">
        <v>15</v>
      </c>
      <c r="AH62" s="40"/>
      <c r="AI62" s="40"/>
      <c r="AJ62" s="40"/>
      <c r="AK62" s="40"/>
      <c r="AL62" s="40"/>
      <c r="AM62" s="40"/>
      <c r="AN62" s="40"/>
      <c r="AO62" s="40" t="s">
        <v>16</v>
      </c>
      <c r="AP62" s="40"/>
      <c r="AQ62" s="40"/>
      <c r="AR62" s="40"/>
      <c r="AS62" s="40"/>
      <c r="AT62" s="40"/>
      <c r="AU62" s="40"/>
      <c r="AV62" s="40"/>
      <c r="CA62" s="1" t="s">
        <v>21</v>
      </c>
    </row>
    <row r="63" spans="1:79" ht="12.75" customHeight="1" x14ac:dyDescent="0.2">
      <c r="A63" s="24" t="s">
        <v>70</v>
      </c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6"/>
      <c r="Y63" s="27">
        <f>4241271-916995+500000-422450</f>
        <v>3401826</v>
      </c>
      <c r="Z63" s="27"/>
      <c r="AA63" s="27"/>
      <c r="AB63" s="27"/>
      <c r="AC63" s="27"/>
      <c r="AD63" s="27"/>
      <c r="AE63" s="27"/>
      <c r="AF63" s="27"/>
      <c r="AG63" s="27">
        <f>AK55</f>
        <v>825839</v>
      </c>
      <c r="AH63" s="27"/>
      <c r="AI63" s="27"/>
      <c r="AJ63" s="27"/>
      <c r="AK63" s="27"/>
      <c r="AL63" s="27"/>
      <c r="AM63" s="27"/>
      <c r="AN63" s="27"/>
      <c r="AO63" s="27">
        <f>Y63+AG63</f>
        <v>4227665</v>
      </c>
      <c r="AP63" s="27"/>
      <c r="AQ63" s="27"/>
      <c r="AR63" s="27"/>
      <c r="AS63" s="27"/>
      <c r="AT63" s="27"/>
      <c r="AU63" s="27"/>
      <c r="AV63" s="27"/>
      <c r="CA63" s="1" t="s">
        <v>22</v>
      </c>
    </row>
    <row r="64" spans="1:79" s="4" customFormat="1" ht="12.75" customHeight="1" x14ac:dyDescent="0.2">
      <c r="A64" s="68" t="s">
        <v>39</v>
      </c>
      <c r="B64" s="69"/>
      <c r="C64" s="69"/>
      <c r="D64" s="69"/>
      <c r="E64" s="69"/>
      <c r="F64" s="69"/>
      <c r="G64" s="69"/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70"/>
      <c r="Y64" s="58">
        <f>Y63</f>
        <v>3401826</v>
      </c>
      <c r="Z64" s="58"/>
      <c r="AA64" s="58"/>
      <c r="AB64" s="58"/>
      <c r="AC64" s="58"/>
      <c r="AD64" s="58"/>
      <c r="AE64" s="58"/>
      <c r="AF64" s="58"/>
      <c r="AG64" s="58">
        <f t="shared" ref="AG64" si="0">AG63</f>
        <v>825839</v>
      </c>
      <c r="AH64" s="58"/>
      <c r="AI64" s="58"/>
      <c r="AJ64" s="58"/>
      <c r="AK64" s="58"/>
      <c r="AL64" s="58"/>
      <c r="AM64" s="58"/>
      <c r="AN64" s="58"/>
      <c r="AO64" s="58">
        <f t="shared" ref="AO64" si="1">AO63</f>
        <v>4227665</v>
      </c>
      <c r="AP64" s="58"/>
      <c r="AQ64" s="58"/>
      <c r="AR64" s="58"/>
      <c r="AS64" s="58"/>
      <c r="AT64" s="58"/>
      <c r="AU64" s="58"/>
      <c r="AV64" s="58"/>
    </row>
    <row r="66" spans="1:79" ht="15.75" customHeight="1" x14ac:dyDescent="0.2">
      <c r="A66" s="49" t="s">
        <v>88</v>
      </c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49"/>
      <c r="BK66" s="49"/>
      <c r="BL66" s="49"/>
    </row>
    <row r="67" spans="1:79" ht="30" customHeight="1" x14ac:dyDescent="0.2">
      <c r="A67" s="22" t="s">
        <v>40</v>
      </c>
      <c r="B67" s="22"/>
      <c r="C67" s="22"/>
      <c r="D67" s="22"/>
      <c r="E67" s="22"/>
      <c r="F67" s="22"/>
      <c r="G67" s="34" t="s">
        <v>43</v>
      </c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6"/>
      <c r="Z67" s="22" t="s">
        <v>6</v>
      </c>
      <c r="AA67" s="22"/>
      <c r="AB67" s="22"/>
      <c r="AC67" s="22"/>
      <c r="AD67" s="22"/>
      <c r="AE67" s="22" t="s">
        <v>5</v>
      </c>
      <c r="AF67" s="22"/>
      <c r="AG67" s="22"/>
      <c r="AH67" s="22"/>
      <c r="AI67" s="22"/>
      <c r="AJ67" s="22"/>
      <c r="AK67" s="22"/>
      <c r="AL67" s="22"/>
      <c r="AM67" s="22"/>
      <c r="AN67" s="22"/>
      <c r="AO67" s="34" t="s">
        <v>41</v>
      </c>
      <c r="AP67" s="35"/>
      <c r="AQ67" s="35"/>
      <c r="AR67" s="35"/>
      <c r="AS67" s="35"/>
      <c r="AT67" s="35"/>
      <c r="AU67" s="35"/>
      <c r="AV67" s="36"/>
      <c r="AW67" s="34" t="s">
        <v>42</v>
      </c>
      <c r="AX67" s="35"/>
      <c r="AY67" s="35"/>
      <c r="AZ67" s="35"/>
      <c r="BA67" s="35"/>
      <c r="BB67" s="35"/>
      <c r="BC67" s="35"/>
      <c r="BD67" s="36"/>
      <c r="BE67" s="34" t="s">
        <v>39</v>
      </c>
      <c r="BF67" s="35"/>
      <c r="BG67" s="35"/>
      <c r="BH67" s="35"/>
      <c r="BI67" s="35"/>
      <c r="BJ67" s="35"/>
      <c r="BK67" s="35"/>
      <c r="BL67" s="36"/>
    </row>
    <row r="68" spans="1:79" ht="15.75" customHeight="1" x14ac:dyDescent="0.2">
      <c r="A68" s="22">
        <v>1</v>
      </c>
      <c r="B68" s="22"/>
      <c r="C68" s="22"/>
      <c r="D68" s="22"/>
      <c r="E68" s="22"/>
      <c r="F68" s="22"/>
      <c r="G68" s="34">
        <v>2</v>
      </c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6"/>
      <c r="Z68" s="22">
        <v>3</v>
      </c>
      <c r="AA68" s="22"/>
      <c r="AB68" s="22"/>
      <c r="AC68" s="22"/>
      <c r="AD68" s="22"/>
      <c r="AE68" s="22">
        <v>4</v>
      </c>
      <c r="AF68" s="22"/>
      <c r="AG68" s="22"/>
      <c r="AH68" s="22"/>
      <c r="AI68" s="22"/>
      <c r="AJ68" s="22"/>
      <c r="AK68" s="22"/>
      <c r="AL68" s="22"/>
      <c r="AM68" s="22"/>
      <c r="AN68" s="22"/>
      <c r="AO68" s="22">
        <v>5</v>
      </c>
      <c r="AP68" s="22"/>
      <c r="AQ68" s="22"/>
      <c r="AR68" s="22"/>
      <c r="AS68" s="22"/>
      <c r="AT68" s="22"/>
      <c r="AU68" s="22"/>
      <c r="AV68" s="22"/>
      <c r="AW68" s="22">
        <v>6</v>
      </c>
      <c r="AX68" s="22"/>
      <c r="AY68" s="22"/>
      <c r="AZ68" s="22"/>
      <c r="BA68" s="22"/>
      <c r="BB68" s="22"/>
      <c r="BC68" s="22"/>
      <c r="BD68" s="22"/>
      <c r="BE68" s="22">
        <v>7</v>
      </c>
      <c r="BF68" s="22"/>
      <c r="BG68" s="22"/>
      <c r="BH68" s="22"/>
      <c r="BI68" s="22"/>
      <c r="BJ68" s="22"/>
      <c r="BK68" s="22"/>
      <c r="BL68" s="22"/>
    </row>
    <row r="69" spans="1:79" ht="1.5" hidden="1" customHeight="1" x14ac:dyDescent="0.2">
      <c r="A69" s="23"/>
      <c r="B69" s="23"/>
      <c r="C69" s="23"/>
      <c r="D69" s="23"/>
      <c r="E69" s="23"/>
      <c r="F69" s="23"/>
      <c r="G69" s="57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60"/>
      <c r="Z69" s="23"/>
      <c r="AA69" s="23"/>
      <c r="AB69" s="23"/>
      <c r="AC69" s="23"/>
      <c r="AD69" s="23"/>
      <c r="AE69" s="56"/>
      <c r="AF69" s="56"/>
      <c r="AG69" s="56"/>
      <c r="AH69" s="56"/>
      <c r="AI69" s="56"/>
      <c r="AJ69" s="56"/>
      <c r="AK69" s="56"/>
      <c r="AL69" s="56"/>
      <c r="AM69" s="56"/>
      <c r="AN69" s="57"/>
      <c r="AO69" s="40"/>
      <c r="AP69" s="40"/>
      <c r="AQ69" s="40"/>
      <c r="AR69" s="40"/>
      <c r="AS69" s="40"/>
      <c r="AT69" s="40"/>
      <c r="AU69" s="40"/>
      <c r="AV69" s="40"/>
      <c r="AW69" s="40"/>
      <c r="AX69" s="40"/>
      <c r="AY69" s="40"/>
      <c r="AZ69" s="40"/>
      <c r="BA69" s="40"/>
      <c r="BB69" s="40"/>
      <c r="BC69" s="40"/>
      <c r="BD69" s="40"/>
      <c r="BE69" s="40"/>
      <c r="BF69" s="40"/>
      <c r="BG69" s="40"/>
      <c r="BH69" s="40"/>
      <c r="BI69" s="40"/>
      <c r="BJ69" s="40"/>
      <c r="BK69" s="40"/>
      <c r="BL69" s="40"/>
      <c r="CA69" s="1" t="s">
        <v>23</v>
      </c>
    </row>
    <row r="70" spans="1:79" ht="4.5" hidden="1" customHeight="1" x14ac:dyDescent="0.2">
      <c r="A70" s="16"/>
      <c r="B70" s="16"/>
      <c r="C70" s="16"/>
      <c r="D70" s="16"/>
      <c r="E70" s="16"/>
      <c r="F70" s="16"/>
      <c r="G70" s="18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20"/>
      <c r="Z70" s="16"/>
      <c r="AA70" s="16"/>
      <c r="AB70" s="16"/>
      <c r="AC70" s="16"/>
      <c r="AD70" s="16"/>
      <c r="AE70" s="21"/>
      <c r="AF70" s="21"/>
      <c r="AG70" s="21"/>
      <c r="AH70" s="21"/>
      <c r="AI70" s="21"/>
      <c r="AJ70" s="21"/>
      <c r="AK70" s="21"/>
      <c r="AL70" s="21"/>
      <c r="AM70" s="21"/>
      <c r="AN70" s="18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</row>
    <row r="71" spans="1:79" s="4" customFormat="1" ht="12.75" customHeight="1" x14ac:dyDescent="0.2">
      <c r="A71" s="41"/>
      <c r="B71" s="41"/>
      <c r="C71" s="41"/>
      <c r="D71" s="41"/>
      <c r="E71" s="41"/>
      <c r="F71" s="41"/>
      <c r="G71" s="71" t="s">
        <v>46</v>
      </c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3"/>
      <c r="Z71" s="41"/>
      <c r="AA71" s="41"/>
      <c r="AB71" s="41"/>
      <c r="AC71" s="41"/>
      <c r="AD71" s="41"/>
      <c r="AE71" s="61"/>
      <c r="AF71" s="61"/>
      <c r="AG71" s="61"/>
      <c r="AH71" s="61"/>
      <c r="AI71" s="61"/>
      <c r="AJ71" s="61"/>
      <c r="AK71" s="61"/>
      <c r="AL71" s="61"/>
      <c r="AM71" s="61"/>
      <c r="AN71" s="62"/>
      <c r="AO71" s="58"/>
      <c r="AP71" s="58"/>
      <c r="AQ71" s="58"/>
      <c r="AR71" s="58"/>
      <c r="AS71" s="58"/>
      <c r="AT71" s="58"/>
      <c r="AU71" s="58"/>
      <c r="AV71" s="58"/>
      <c r="AW71" s="58"/>
      <c r="AX71" s="58"/>
      <c r="AY71" s="58"/>
      <c r="AZ71" s="58"/>
      <c r="BA71" s="58"/>
      <c r="BB71" s="58"/>
      <c r="BC71" s="58"/>
      <c r="BD71" s="58"/>
      <c r="BE71" s="58">
        <f t="shared" ref="BE71:BE81" si="2">AO71+AW71</f>
        <v>0</v>
      </c>
      <c r="BF71" s="58"/>
      <c r="BG71" s="58"/>
      <c r="BH71" s="58"/>
      <c r="BI71" s="58"/>
      <c r="BJ71" s="58"/>
      <c r="BK71" s="58"/>
      <c r="BL71" s="58"/>
      <c r="CA71" s="4" t="s">
        <v>24</v>
      </c>
    </row>
    <row r="72" spans="1:79" ht="12.75" customHeight="1" x14ac:dyDescent="0.2">
      <c r="A72" s="23"/>
      <c r="B72" s="23"/>
      <c r="C72" s="23"/>
      <c r="D72" s="23"/>
      <c r="E72" s="23"/>
      <c r="F72" s="23"/>
      <c r="G72" s="24" t="s">
        <v>47</v>
      </c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6"/>
      <c r="Z72" s="23" t="s">
        <v>48</v>
      </c>
      <c r="AA72" s="23"/>
      <c r="AB72" s="23"/>
      <c r="AC72" s="23"/>
      <c r="AD72" s="23"/>
      <c r="AE72" s="24" t="s">
        <v>69</v>
      </c>
      <c r="AF72" s="25"/>
      <c r="AG72" s="25"/>
      <c r="AH72" s="25"/>
      <c r="AI72" s="25"/>
      <c r="AJ72" s="25"/>
      <c r="AK72" s="25"/>
      <c r="AL72" s="25"/>
      <c r="AM72" s="25"/>
      <c r="AN72" s="26"/>
      <c r="AO72" s="27">
        <v>316.5</v>
      </c>
      <c r="AP72" s="27"/>
      <c r="AQ72" s="27"/>
      <c r="AR72" s="27"/>
      <c r="AS72" s="27"/>
      <c r="AT72" s="27"/>
      <c r="AU72" s="27"/>
      <c r="AV72" s="27"/>
      <c r="AW72" s="92">
        <v>0</v>
      </c>
      <c r="AX72" s="92"/>
      <c r="AY72" s="92"/>
      <c r="AZ72" s="92"/>
      <c r="BA72" s="92"/>
      <c r="BB72" s="92"/>
      <c r="BC72" s="92"/>
      <c r="BD72" s="92"/>
      <c r="BE72" s="27">
        <f t="shared" si="2"/>
        <v>316.5</v>
      </c>
      <c r="BF72" s="27"/>
      <c r="BG72" s="27"/>
      <c r="BH72" s="27"/>
      <c r="BI72" s="27"/>
      <c r="BJ72" s="27"/>
      <c r="BK72" s="27"/>
      <c r="BL72" s="27"/>
    </row>
    <row r="73" spans="1:79" ht="12.75" customHeight="1" x14ac:dyDescent="0.2">
      <c r="A73" s="23"/>
      <c r="B73" s="23"/>
      <c r="C73" s="23"/>
      <c r="D73" s="23"/>
      <c r="E73" s="23"/>
      <c r="F73" s="23"/>
      <c r="G73" s="24" t="s">
        <v>73</v>
      </c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6"/>
      <c r="Z73" s="23" t="s">
        <v>74</v>
      </c>
      <c r="AA73" s="23"/>
      <c r="AB73" s="23"/>
      <c r="AC73" s="23"/>
      <c r="AD73" s="23"/>
      <c r="AE73" s="24" t="s">
        <v>75</v>
      </c>
      <c r="AF73" s="25"/>
      <c r="AG73" s="25"/>
      <c r="AH73" s="25"/>
      <c r="AI73" s="25"/>
      <c r="AJ73" s="25"/>
      <c r="AK73" s="25"/>
      <c r="AL73" s="25"/>
      <c r="AM73" s="25"/>
      <c r="AN73" s="26"/>
      <c r="AO73" s="27"/>
      <c r="AP73" s="27"/>
      <c r="AQ73" s="27"/>
      <c r="AR73" s="27"/>
      <c r="AS73" s="27"/>
      <c r="AT73" s="27"/>
      <c r="AU73" s="27"/>
      <c r="AV73" s="27"/>
      <c r="AW73" s="27">
        <v>100</v>
      </c>
      <c r="AX73" s="27"/>
      <c r="AY73" s="27"/>
      <c r="AZ73" s="27"/>
      <c r="BA73" s="27"/>
      <c r="BB73" s="27"/>
      <c r="BC73" s="27"/>
      <c r="BD73" s="27"/>
      <c r="BE73" s="27">
        <f t="shared" ref="BE73" si="3">AO73+AW73</f>
        <v>100</v>
      </c>
      <c r="BF73" s="27"/>
      <c r="BG73" s="27"/>
      <c r="BH73" s="27"/>
      <c r="BI73" s="27"/>
      <c r="BJ73" s="27"/>
      <c r="BK73" s="27"/>
      <c r="BL73" s="27"/>
    </row>
    <row r="74" spans="1:79" s="4" customFormat="1" ht="12.75" customHeight="1" x14ac:dyDescent="0.2">
      <c r="A74" s="41"/>
      <c r="B74" s="41"/>
      <c r="C74" s="41"/>
      <c r="D74" s="41"/>
      <c r="E74" s="41"/>
      <c r="F74" s="41"/>
      <c r="G74" s="68" t="s">
        <v>49</v>
      </c>
      <c r="H74" s="69"/>
      <c r="I74" s="69"/>
      <c r="J74" s="69"/>
      <c r="K74" s="69"/>
      <c r="L74" s="69"/>
      <c r="M74" s="69"/>
      <c r="N74" s="69"/>
      <c r="O74" s="69"/>
      <c r="P74" s="69"/>
      <c r="Q74" s="69"/>
      <c r="R74" s="69"/>
      <c r="S74" s="69"/>
      <c r="T74" s="69"/>
      <c r="U74" s="69"/>
      <c r="V74" s="69"/>
      <c r="W74" s="69"/>
      <c r="X74" s="69"/>
      <c r="Y74" s="70"/>
      <c r="Z74" s="41"/>
      <c r="AA74" s="41"/>
      <c r="AB74" s="41"/>
      <c r="AC74" s="41"/>
      <c r="AD74" s="41"/>
      <c r="AE74" s="68"/>
      <c r="AF74" s="69"/>
      <c r="AG74" s="69"/>
      <c r="AH74" s="69"/>
      <c r="AI74" s="69"/>
      <c r="AJ74" s="69"/>
      <c r="AK74" s="69"/>
      <c r="AL74" s="69"/>
      <c r="AM74" s="69"/>
      <c r="AN74" s="70"/>
      <c r="AO74" s="58"/>
      <c r="AP74" s="58"/>
      <c r="AQ74" s="58"/>
      <c r="AR74" s="58"/>
      <c r="AS74" s="58"/>
      <c r="AT74" s="58"/>
      <c r="AU74" s="58"/>
      <c r="AV74" s="58"/>
      <c r="AW74" s="58"/>
      <c r="AX74" s="58"/>
      <c r="AY74" s="58"/>
      <c r="AZ74" s="58"/>
      <c r="BA74" s="58"/>
      <c r="BB74" s="58"/>
      <c r="BC74" s="58"/>
      <c r="BD74" s="58"/>
      <c r="BE74" s="58">
        <f t="shared" si="2"/>
        <v>0</v>
      </c>
      <c r="BF74" s="58"/>
      <c r="BG74" s="58"/>
      <c r="BH74" s="58"/>
      <c r="BI74" s="58"/>
      <c r="BJ74" s="58"/>
      <c r="BK74" s="58"/>
      <c r="BL74" s="58"/>
    </row>
    <row r="75" spans="1:79" ht="25.5" customHeight="1" x14ac:dyDescent="0.2">
      <c r="A75" s="23"/>
      <c r="B75" s="23"/>
      <c r="C75" s="23"/>
      <c r="D75" s="23"/>
      <c r="E75" s="23"/>
      <c r="F75" s="23"/>
      <c r="G75" s="24" t="s">
        <v>50</v>
      </c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6"/>
      <c r="Z75" s="23" t="s">
        <v>48</v>
      </c>
      <c r="AA75" s="23"/>
      <c r="AB75" s="23"/>
      <c r="AC75" s="23"/>
      <c r="AD75" s="23"/>
      <c r="AE75" s="24" t="s">
        <v>69</v>
      </c>
      <c r="AF75" s="25"/>
      <c r="AG75" s="25"/>
      <c r="AH75" s="25"/>
      <c r="AI75" s="25"/>
      <c r="AJ75" s="25"/>
      <c r="AK75" s="25"/>
      <c r="AL75" s="25"/>
      <c r="AM75" s="25"/>
      <c r="AN75" s="26"/>
      <c r="AO75" s="27">
        <v>7.9</v>
      </c>
      <c r="AP75" s="27"/>
      <c r="AQ75" s="27"/>
      <c r="AR75" s="27"/>
      <c r="AS75" s="27"/>
      <c r="AT75" s="27"/>
      <c r="AU75" s="27"/>
      <c r="AV75" s="27"/>
      <c r="AW75" s="27">
        <v>0</v>
      </c>
      <c r="AX75" s="27"/>
      <c r="AY75" s="27"/>
      <c r="AZ75" s="27"/>
      <c r="BA75" s="27"/>
      <c r="BB75" s="27"/>
      <c r="BC75" s="27"/>
      <c r="BD75" s="27"/>
      <c r="BE75" s="27">
        <f t="shared" si="2"/>
        <v>7.9</v>
      </c>
      <c r="BF75" s="27"/>
      <c r="BG75" s="27"/>
      <c r="BH75" s="27"/>
      <c r="BI75" s="27"/>
      <c r="BJ75" s="27"/>
      <c r="BK75" s="27"/>
      <c r="BL75" s="27"/>
    </row>
    <row r="76" spans="1:79" ht="25.5" customHeight="1" x14ac:dyDescent="0.2">
      <c r="A76" s="23"/>
      <c r="B76" s="23"/>
      <c r="C76" s="23"/>
      <c r="D76" s="23"/>
      <c r="E76" s="23"/>
      <c r="F76" s="23"/>
      <c r="G76" s="24" t="s">
        <v>76</v>
      </c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6"/>
      <c r="Z76" s="23" t="s">
        <v>77</v>
      </c>
      <c r="AA76" s="23"/>
      <c r="AB76" s="23"/>
      <c r="AC76" s="23"/>
      <c r="AD76" s="23"/>
      <c r="AE76" s="24" t="s">
        <v>78</v>
      </c>
      <c r="AF76" s="25"/>
      <c r="AG76" s="25"/>
      <c r="AH76" s="25"/>
      <c r="AI76" s="25"/>
      <c r="AJ76" s="25"/>
      <c r="AK76" s="25"/>
      <c r="AL76" s="25"/>
      <c r="AM76" s="25"/>
      <c r="AN76" s="26"/>
      <c r="AO76" s="27">
        <v>0</v>
      </c>
      <c r="AP76" s="27"/>
      <c r="AQ76" s="27"/>
      <c r="AR76" s="27"/>
      <c r="AS76" s="27"/>
      <c r="AT76" s="27"/>
      <c r="AU76" s="27"/>
      <c r="AV76" s="27"/>
      <c r="AW76" s="27">
        <v>2</v>
      </c>
      <c r="AX76" s="27"/>
      <c r="AY76" s="27"/>
      <c r="AZ76" s="27"/>
      <c r="BA76" s="27"/>
      <c r="BB76" s="27"/>
      <c r="BC76" s="27"/>
      <c r="BD76" s="27"/>
      <c r="BE76" s="27">
        <f t="shared" ref="BE76" si="4">AO76+AW76</f>
        <v>2</v>
      </c>
      <c r="BF76" s="27"/>
      <c r="BG76" s="27"/>
      <c r="BH76" s="27"/>
      <c r="BI76" s="27"/>
      <c r="BJ76" s="27"/>
      <c r="BK76" s="27"/>
      <c r="BL76" s="27"/>
    </row>
    <row r="77" spans="1:79" s="4" customFormat="1" ht="12.75" customHeight="1" x14ac:dyDescent="0.2">
      <c r="A77" s="41"/>
      <c r="B77" s="41"/>
      <c r="C77" s="41"/>
      <c r="D77" s="41"/>
      <c r="E77" s="41"/>
      <c r="F77" s="41"/>
      <c r="G77" s="68" t="s">
        <v>51</v>
      </c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70"/>
      <c r="Z77" s="41"/>
      <c r="AA77" s="41"/>
      <c r="AB77" s="41"/>
      <c r="AC77" s="41"/>
      <c r="AD77" s="41"/>
      <c r="AE77" s="68"/>
      <c r="AF77" s="69"/>
      <c r="AG77" s="69"/>
      <c r="AH77" s="69"/>
      <c r="AI77" s="69"/>
      <c r="AJ77" s="69"/>
      <c r="AK77" s="69"/>
      <c r="AL77" s="69"/>
      <c r="AM77" s="69"/>
      <c r="AN77" s="70"/>
      <c r="AO77" s="58"/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>
        <f t="shared" si="2"/>
        <v>0</v>
      </c>
      <c r="BF77" s="58"/>
      <c r="BG77" s="58"/>
      <c r="BH77" s="58"/>
      <c r="BI77" s="58"/>
      <c r="BJ77" s="58"/>
      <c r="BK77" s="58"/>
      <c r="BL77" s="58"/>
    </row>
    <row r="78" spans="1:79" ht="25.5" customHeight="1" x14ac:dyDescent="0.2">
      <c r="A78" s="23"/>
      <c r="B78" s="23"/>
      <c r="C78" s="23"/>
      <c r="D78" s="23"/>
      <c r="E78" s="23"/>
      <c r="F78" s="23"/>
      <c r="G78" s="24" t="s">
        <v>52</v>
      </c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6"/>
      <c r="Z78" s="23" t="s">
        <v>53</v>
      </c>
      <c r="AA78" s="23"/>
      <c r="AB78" s="23"/>
      <c r="AC78" s="23"/>
      <c r="AD78" s="23"/>
      <c r="AE78" s="24" t="s">
        <v>54</v>
      </c>
      <c r="AF78" s="25"/>
      <c r="AG78" s="25"/>
      <c r="AH78" s="25"/>
      <c r="AI78" s="25"/>
      <c r="AJ78" s="25"/>
      <c r="AK78" s="25"/>
      <c r="AL78" s="25"/>
      <c r="AM78" s="25"/>
      <c r="AN78" s="26"/>
      <c r="AO78" s="27">
        <v>0.55000000000000004</v>
      </c>
      <c r="AP78" s="27"/>
      <c r="AQ78" s="27"/>
      <c r="AR78" s="27"/>
      <c r="AS78" s="27"/>
      <c r="AT78" s="27"/>
      <c r="AU78" s="27"/>
      <c r="AV78" s="27"/>
      <c r="AW78" s="27"/>
      <c r="AX78" s="27"/>
      <c r="AY78" s="27"/>
      <c r="AZ78" s="27"/>
      <c r="BA78" s="27"/>
      <c r="BB78" s="27"/>
      <c r="BC78" s="27"/>
      <c r="BD78" s="27"/>
      <c r="BE78" s="27">
        <f t="shared" si="2"/>
        <v>0.55000000000000004</v>
      </c>
      <c r="BF78" s="27"/>
      <c r="BG78" s="27"/>
      <c r="BH78" s="27"/>
      <c r="BI78" s="27"/>
      <c r="BJ78" s="27"/>
      <c r="BK78" s="27"/>
      <c r="BL78" s="27"/>
    </row>
    <row r="79" spans="1:79" ht="25.5" customHeight="1" x14ac:dyDescent="0.2">
      <c r="A79" s="23"/>
      <c r="B79" s="23"/>
      <c r="C79" s="23"/>
      <c r="D79" s="23"/>
      <c r="E79" s="23"/>
      <c r="F79" s="23"/>
      <c r="G79" s="24" t="s">
        <v>79</v>
      </c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6"/>
      <c r="Z79" s="23" t="s">
        <v>53</v>
      </c>
      <c r="AA79" s="23"/>
      <c r="AB79" s="23"/>
      <c r="AC79" s="23"/>
      <c r="AD79" s="23"/>
      <c r="AE79" s="24" t="s">
        <v>54</v>
      </c>
      <c r="AF79" s="25"/>
      <c r="AG79" s="25"/>
      <c r="AH79" s="25"/>
      <c r="AI79" s="25"/>
      <c r="AJ79" s="25"/>
      <c r="AK79" s="25"/>
      <c r="AL79" s="25"/>
      <c r="AM79" s="25"/>
      <c r="AN79" s="26"/>
      <c r="AO79" s="27"/>
      <c r="AP79" s="27"/>
      <c r="AQ79" s="27"/>
      <c r="AR79" s="27"/>
      <c r="AS79" s="27"/>
      <c r="AT79" s="27"/>
      <c r="AU79" s="27"/>
      <c r="AV79" s="27"/>
      <c r="AW79" s="27">
        <v>50</v>
      </c>
      <c r="AX79" s="27"/>
      <c r="AY79" s="27"/>
      <c r="AZ79" s="27"/>
      <c r="BA79" s="27"/>
      <c r="BB79" s="27"/>
      <c r="BC79" s="27"/>
      <c r="BD79" s="27"/>
      <c r="BE79" s="27">
        <f t="shared" ref="BE79" si="5">AO79+AW79</f>
        <v>50</v>
      </c>
      <c r="BF79" s="27"/>
      <c r="BG79" s="27"/>
      <c r="BH79" s="27"/>
      <c r="BI79" s="27"/>
      <c r="BJ79" s="27"/>
      <c r="BK79" s="27"/>
      <c r="BL79" s="27"/>
    </row>
    <row r="80" spans="1:79" s="4" customFormat="1" ht="12.75" customHeight="1" x14ac:dyDescent="0.2">
      <c r="A80" s="41"/>
      <c r="B80" s="41"/>
      <c r="C80" s="41"/>
      <c r="D80" s="41"/>
      <c r="E80" s="41"/>
      <c r="F80" s="41"/>
      <c r="G80" s="68" t="s">
        <v>55</v>
      </c>
      <c r="H80" s="69"/>
      <c r="I80" s="69"/>
      <c r="J80" s="69"/>
      <c r="K80" s="69"/>
      <c r="L80" s="69"/>
      <c r="M80" s="69"/>
      <c r="N80" s="69"/>
      <c r="O80" s="69"/>
      <c r="P80" s="69"/>
      <c r="Q80" s="69"/>
      <c r="R80" s="69"/>
      <c r="S80" s="69"/>
      <c r="T80" s="69"/>
      <c r="U80" s="69"/>
      <c r="V80" s="69"/>
      <c r="W80" s="69"/>
      <c r="X80" s="69"/>
      <c r="Y80" s="70"/>
      <c r="Z80" s="41"/>
      <c r="AA80" s="41"/>
      <c r="AB80" s="41"/>
      <c r="AC80" s="41"/>
      <c r="AD80" s="41"/>
      <c r="AE80" s="68"/>
      <c r="AF80" s="69"/>
      <c r="AG80" s="69"/>
      <c r="AH80" s="69"/>
      <c r="AI80" s="69"/>
      <c r="AJ80" s="69"/>
      <c r="AK80" s="69"/>
      <c r="AL80" s="69"/>
      <c r="AM80" s="69"/>
      <c r="AN80" s="70"/>
      <c r="AO80" s="58"/>
      <c r="AP80" s="58"/>
      <c r="AQ80" s="58"/>
      <c r="AR80" s="58"/>
      <c r="AS80" s="58"/>
      <c r="AT80" s="58"/>
      <c r="AU80" s="58"/>
      <c r="AV80" s="58"/>
      <c r="AW80" s="58"/>
      <c r="AX80" s="58"/>
      <c r="AY80" s="58"/>
      <c r="AZ80" s="58"/>
      <c r="BA80" s="58"/>
      <c r="BB80" s="58"/>
      <c r="BC80" s="58"/>
      <c r="BD80" s="58"/>
      <c r="BE80" s="58">
        <f t="shared" si="2"/>
        <v>0</v>
      </c>
      <c r="BF80" s="58"/>
      <c r="BG80" s="58"/>
      <c r="BH80" s="58"/>
      <c r="BI80" s="58"/>
      <c r="BJ80" s="58"/>
      <c r="BK80" s="58"/>
      <c r="BL80" s="58"/>
    </row>
    <row r="81" spans="1:64" ht="25.5" customHeight="1" x14ac:dyDescent="0.2">
      <c r="A81" s="23"/>
      <c r="B81" s="23"/>
      <c r="C81" s="23"/>
      <c r="D81" s="23"/>
      <c r="E81" s="23"/>
      <c r="F81" s="23"/>
      <c r="G81" s="24" t="s">
        <v>56</v>
      </c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6"/>
      <c r="Z81" s="23" t="s">
        <v>57</v>
      </c>
      <c r="AA81" s="23"/>
      <c r="AB81" s="23"/>
      <c r="AC81" s="23"/>
      <c r="AD81" s="23"/>
      <c r="AE81" s="24" t="s">
        <v>54</v>
      </c>
      <c r="AF81" s="25"/>
      <c r="AG81" s="25"/>
      <c r="AH81" s="25"/>
      <c r="AI81" s="25"/>
      <c r="AJ81" s="25"/>
      <c r="AK81" s="25"/>
      <c r="AL81" s="25"/>
      <c r="AM81" s="25"/>
      <c r="AN81" s="26"/>
      <c r="AO81" s="27">
        <v>46.5</v>
      </c>
      <c r="AP81" s="27"/>
      <c r="AQ81" s="27"/>
      <c r="AR81" s="27"/>
      <c r="AS81" s="27"/>
      <c r="AT81" s="27"/>
      <c r="AU81" s="27"/>
      <c r="AV81" s="27"/>
      <c r="AW81" s="27">
        <v>0</v>
      </c>
      <c r="AX81" s="27"/>
      <c r="AY81" s="27"/>
      <c r="AZ81" s="27"/>
      <c r="BA81" s="27"/>
      <c r="BB81" s="27"/>
      <c r="BC81" s="27"/>
      <c r="BD81" s="27"/>
      <c r="BE81" s="27">
        <f t="shared" si="2"/>
        <v>46.5</v>
      </c>
      <c r="BF81" s="27"/>
      <c r="BG81" s="27"/>
      <c r="BH81" s="27"/>
      <c r="BI81" s="27"/>
      <c r="BJ81" s="27"/>
      <c r="BK81" s="27"/>
      <c r="BL81" s="27"/>
    </row>
    <row r="82" spans="1:64" ht="25.5" customHeight="1" x14ac:dyDescent="0.2">
      <c r="A82" s="23"/>
      <c r="B82" s="23"/>
      <c r="C82" s="23"/>
      <c r="D82" s="23"/>
      <c r="E82" s="23"/>
      <c r="F82" s="23"/>
      <c r="G82" s="24" t="s">
        <v>80</v>
      </c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6"/>
      <c r="Z82" s="23" t="s">
        <v>57</v>
      </c>
      <c r="AA82" s="23"/>
      <c r="AB82" s="23"/>
      <c r="AC82" s="23"/>
      <c r="AD82" s="23"/>
      <c r="AE82" s="24" t="s">
        <v>54</v>
      </c>
      <c r="AF82" s="25"/>
      <c r="AG82" s="25"/>
      <c r="AH82" s="25"/>
      <c r="AI82" s="25"/>
      <c r="AJ82" s="25"/>
      <c r="AK82" s="25"/>
      <c r="AL82" s="25"/>
      <c r="AM82" s="25"/>
      <c r="AN82" s="26"/>
      <c r="AO82" s="27"/>
      <c r="AP82" s="27"/>
      <c r="AQ82" s="27"/>
      <c r="AR82" s="27"/>
      <c r="AS82" s="27"/>
      <c r="AT82" s="27"/>
      <c r="AU82" s="27"/>
      <c r="AV82" s="27"/>
      <c r="AW82" s="27">
        <v>100</v>
      </c>
      <c r="AX82" s="27"/>
      <c r="AY82" s="27"/>
      <c r="AZ82" s="27"/>
      <c r="BA82" s="27"/>
      <c r="BB82" s="27"/>
      <c r="BC82" s="27"/>
      <c r="BD82" s="27"/>
      <c r="BE82" s="27">
        <f t="shared" ref="BE82" si="6">AO82+AW82</f>
        <v>100</v>
      </c>
      <c r="BF82" s="27"/>
      <c r="BG82" s="27"/>
      <c r="BH82" s="27"/>
      <c r="BI82" s="27"/>
      <c r="BJ82" s="27"/>
      <c r="BK82" s="27"/>
      <c r="BL82" s="27"/>
    </row>
    <row r="83" spans="1:64" hidden="1" x14ac:dyDescent="0.2"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</row>
    <row r="84" spans="1:64" hidden="1" x14ac:dyDescent="0.2"/>
    <row r="85" spans="1:64" ht="39.75" customHeight="1" x14ac:dyDescent="0.2">
      <c r="A85" s="51" t="s">
        <v>66</v>
      </c>
      <c r="B85" s="52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2"/>
      <c r="AO85" s="54" t="s">
        <v>67</v>
      </c>
      <c r="AP85" s="54"/>
      <c r="AQ85" s="54"/>
      <c r="AR85" s="54"/>
      <c r="AS85" s="54"/>
      <c r="AT85" s="54"/>
      <c r="AU85" s="54"/>
      <c r="AV85" s="54"/>
      <c r="AW85" s="54"/>
      <c r="AX85" s="54"/>
      <c r="AY85" s="54"/>
      <c r="AZ85" s="54"/>
      <c r="BA85" s="54"/>
      <c r="BB85" s="54"/>
      <c r="BC85" s="54"/>
      <c r="BD85" s="54"/>
      <c r="BE85" s="54"/>
      <c r="BF85" s="54"/>
      <c r="BG85" s="54"/>
    </row>
    <row r="86" spans="1:64" x14ac:dyDescent="0.2">
      <c r="W86" s="55" t="s">
        <v>10</v>
      </c>
      <c r="X86" s="55"/>
      <c r="Y86" s="55"/>
      <c r="Z86" s="55"/>
      <c r="AA86" s="55"/>
      <c r="AB86" s="55"/>
      <c r="AC86" s="55"/>
      <c r="AD86" s="55"/>
      <c r="AE86" s="55"/>
      <c r="AF86" s="55"/>
      <c r="AG86" s="55"/>
      <c r="AH86" s="55"/>
      <c r="AI86" s="55"/>
      <c r="AJ86" s="55"/>
      <c r="AK86" s="55"/>
      <c r="AL86" s="55"/>
      <c r="AM86" s="55"/>
      <c r="AO86" s="55" t="s">
        <v>11</v>
      </c>
      <c r="AP86" s="55"/>
      <c r="AQ86" s="55"/>
      <c r="AR86" s="55"/>
      <c r="AS86" s="55"/>
      <c r="AT86" s="55"/>
      <c r="AU86" s="55"/>
      <c r="AV86" s="55"/>
      <c r="AW86" s="55"/>
      <c r="AX86" s="55"/>
      <c r="AY86" s="55"/>
      <c r="AZ86" s="55"/>
      <c r="BA86" s="55"/>
      <c r="BB86" s="55"/>
      <c r="BC86" s="55"/>
      <c r="BD86" s="55"/>
      <c r="BE86" s="55"/>
      <c r="BF86" s="55"/>
      <c r="BG86" s="55"/>
    </row>
    <row r="87" spans="1:64" ht="15.75" customHeight="1" x14ac:dyDescent="0.2">
      <c r="A87" s="48" t="s">
        <v>7</v>
      </c>
      <c r="B87" s="48"/>
      <c r="C87" s="48"/>
      <c r="D87" s="48"/>
      <c r="E87" s="48"/>
      <c r="F87" s="48"/>
    </row>
    <row r="88" spans="1:64" ht="31.5" customHeight="1" x14ac:dyDescent="0.2">
      <c r="A88" s="51" t="s">
        <v>71</v>
      </c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3"/>
      <c r="X88" s="53"/>
      <c r="Y88" s="53"/>
      <c r="Z88" s="53"/>
      <c r="AA88" s="53"/>
      <c r="AB88" s="53"/>
      <c r="AC88" s="53"/>
      <c r="AD88" s="53"/>
      <c r="AE88" s="53"/>
      <c r="AF88" s="53"/>
      <c r="AG88" s="53"/>
      <c r="AH88" s="53"/>
      <c r="AI88" s="53"/>
      <c r="AJ88" s="53"/>
      <c r="AK88" s="53"/>
      <c r="AL88" s="53"/>
      <c r="AM88" s="53"/>
      <c r="AN88" s="2"/>
      <c r="AO88" s="54" t="s">
        <v>68</v>
      </c>
      <c r="AP88" s="75"/>
      <c r="AQ88" s="75"/>
      <c r="AR88" s="75"/>
      <c r="AS88" s="75"/>
      <c r="AT88" s="75"/>
      <c r="AU88" s="75"/>
      <c r="AV88" s="75"/>
      <c r="AW88" s="75"/>
      <c r="AX88" s="75"/>
      <c r="AY88" s="75"/>
      <c r="AZ88" s="75"/>
      <c r="BA88" s="75"/>
      <c r="BB88" s="75"/>
      <c r="BC88" s="75"/>
      <c r="BD88" s="75"/>
      <c r="BE88" s="75"/>
      <c r="BF88" s="75"/>
      <c r="BG88" s="75"/>
    </row>
    <row r="89" spans="1:64" x14ac:dyDescent="0.2">
      <c r="W89" s="55" t="s">
        <v>10</v>
      </c>
      <c r="X89" s="55"/>
      <c r="Y89" s="55"/>
      <c r="Z89" s="55"/>
      <c r="AA89" s="55"/>
      <c r="AB89" s="55"/>
      <c r="AC89" s="55"/>
      <c r="AD89" s="55"/>
      <c r="AE89" s="55"/>
      <c r="AF89" s="55"/>
      <c r="AG89" s="55"/>
      <c r="AH89" s="55"/>
      <c r="AI89" s="55"/>
      <c r="AJ89" s="55"/>
      <c r="AK89" s="55"/>
      <c r="AL89" s="55"/>
      <c r="AM89" s="55"/>
      <c r="AO89" s="55" t="s">
        <v>11</v>
      </c>
      <c r="AP89" s="55"/>
      <c r="AQ89" s="55"/>
      <c r="AR89" s="55"/>
      <c r="AS89" s="55"/>
      <c r="AT89" s="55"/>
      <c r="AU89" s="55"/>
      <c r="AV89" s="55"/>
      <c r="AW89" s="55"/>
      <c r="AX89" s="55"/>
      <c r="AY89" s="55"/>
      <c r="AZ89" s="55"/>
      <c r="BA89" s="55"/>
      <c r="BB89" s="55"/>
      <c r="BC89" s="55"/>
      <c r="BD89" s="55"/>
      <c r="BE89" s="55"/>
      <c r="BF89" s="55"/>
      <c r="BG89" s="55"/>
    </row>
  </sheetData>
  <mergeCells count="253">
    <mergeCell ref="A51:C51"/>
    <mergeCell ref="D51:AB51"/>
    <mergeCell ref="AC51:AJ51"/>
    <mergeCell ref="AK51:AR51"/>
    <mergeCell ref="AS51:AZ51"/>
    <mergeCell ref="BA51:BH51"/>
    <mergeCell ref="A88:V88"/>
    <mergeCell ref="W88:AM88"/>
    <mergeCell ref="AO88:BG88"/>
    <mergeCell ref="BE81:BL81"/>
    <mergeCell ref="A81:F81"/>
    <mergeCell ref="G81:Y81"/>
    <mergeCell ref="Z81:AD81"/>
    <mergeCell ref="AE81:AN81"/>
    <mergeCell ref="AO81:AV81"/>
    <mergeCell ref="AW81:BD81"/>
    <mergeCell ref="A82:F82"/>
    <mergeCell ref="G82:Y82"/>
    <mergeCell ref="Z82:AD82"/>
    <mergeCell ref="AE82:AN82"/>
    <mergeCell ref="AO82:AV82"/>
    <mergeCell ref="AW82:BD82"/>
    <mergeCell ref="BE82:BL82"/>
    <mergeCell ref="AW78:BD78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9:BL79"/>
    <mergeCell ref="BE78:BL78"/>
    <mergeCell ref="A78:F78"/>
    <mergeCell ref="G78:Y78"/>
    <mergeCell ref="Z78:AD78"/>
    <mergeCell ref="AE78:AN78"/>
    <mergeCell ref="AO78:AV78"/>
    <mergeCell ref="BE75:BL75"/>
    <mergeCell ref="A75:F75"/>
    <mergeCell ref="G75:Y75"/>
    <mergeCell ref="Z75:AD75"/>
    <mergeCell ref="AE75:AN75"/>
    <mergeCell ref="AO75:AV75"/>
    <mergeCell ref="AW75:BD75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6:BL76"/>
    <mergeCell ref="A74:F74"/>
    <mergeCell ref="G74:Y74"/>
    <mergeCell ref="Z74:AD74"/>
    <mergeCell ref="AE74:AN74"/>
    <mergeCell ref="AO74:AV74"/>
    <mergeCell ref="AW74:BD74"/>
    <mergeCell ref="BE74:BL74"/>
    <mergeCell ref="A72:F72"/>
    <mergeCell ref="G72:Y72"/>
    <mergeCell ref="Z72:AD72"/>
    <mergeCell ref="AE72:AN72"/>
    <mergeCell ref="AO72:AV72"/>
    <mergeCell ref="AW72:BD72"/>
    <mergeCell ref="A73:F73"/>
    <mergeCell ref="G73:Y73"/>
    <mergeCell ref="Z73:AD73"/>
    <mergeCell ref="AE73:AN73"/>
    <mergeCell ref="AO73:AV73"/>
    <mergeCell ref="AW73:BD73"/>
    <mergeCell ref="BE73:BL73"/>
    <mergeCell ref="D55:AB55"/>
    <mergeCell ref="AC55:AJ55"/>
    <mergeCell ref="AK55:AR55"/>
    <mergeCell ref="AS55:AZ55"/>
    <mergeCell ref="BA55:BH55"/>
    <mergeCell ref="A59:X60"/>
    <mergeCell ref="AG59:AN60"/>
    <mergeCell ref="AO59:AV60"/>
    <mergeCell ref="BE72:BL72"/>
    <mergeCell ref="G67:Y67"/>
    <mergeCell ref="A63:X63"/>
    <mergeCell ref="AO67:AV67"/>
    <mergeCell ref="A58:AV58"/>
    <mergeCell ref="BE71:BL71"/>
    <mergeCell ref="AO69:AV69"/>
    <mergeCell ref="AW69:BD69"/>
    <mergeCell ref="BE69:BL69"/>
    <mergeCell ref="AW71:BD71"/>
    <mergeCell ref="AW67:BD67"/>
    <mergeCell ref="BE67:BL67"/>
    <mergeCell ref="AO68:AV68"/>
    <mergeCell ref="AW68:BD68"/>
    <mergeCell ref="BE68:BL68"/>
    <mergeCell ref="Y63:AF63"/>
    <mergeCell ref="A53:C53"/>
    <mergeCell ref="D53:AB53"/>
    <mergeCell ref="AC53:AJ53"/>
    <mergeCell ref="AK53:AR53"/>
    <mergeCell ref="AS53:AZ53"/>
    <mergeCell ref="BA53:BH53"/>
    <mergeCell ref="A9:BL9"/>
    <mergeCell ref="A10:BL10"/>
    <mergeCell ref="A12:B12"/>
    <mergeCell ref="L12:BL12"/>
    <mergeCell ref="D12:J12"/>
    <mergeCell ref="L13:BL13"/>
    <mergeCell ref="A15:B15"/>
    <mergeCell ref="L15:BL15"/>
    <mergeCell ref="D13:J13"/>
    <mergeCell ref="D15:J15"/>
    <mergeCell ref="G37:BL37"/>
    <mergeCell ref="A44:BL44"/>
    <mergeCell ref="A46:C47"/>
    <mergeCell ref="A24:BL24"/>
    <mergeCell ref="G28:BL28"/>
    <mergeCell ref="A29:F29"/>
    <mergeCell ref="G29:BL29"/>
    <mergeCell ref="A25:BL25"/>
    <mergeCell ref="AO2:BL2"/>
    <mergeCell ref="AO3:BL3"/>
    <mergeCell ref="AO6:BF6"/>
    <mergeCell ref="AO4:BL4"/>
    <mergeCell ref="AO5:BL5"/>
    <mergeCell ref="AC19:BL19"/>
    <mergeCell ref="A21:T21"/>
    <mergeCell ref="AS21:BC21"/>
    <mergeCell ref="BD21:BL21"/>
    <mergeCell ref="L16:BL16"/>
    <mergeCell ref="A18:B18"/>
    <mergeCell ref="L18:AB18"/>
    <mergeCell ref="AC18:BL18"/>
    <mergeCell ref="D16:J16"/>
    <mergeCell ref="AO7:BK7"/>
    <mergeCell ref="A31:K31"/>
    <mergeCell ref="L31:BL31"/>
    <mergeCell ref="A38:F38"/>
    <mergeCell ref="G38:BL38"/>
    <mergeCell ref="A39:F39"/>
    <mergeCell ref="A33:BL33"/>
    <mergeCell ref="A34:F34"/>
    <mergeCell ref="G34:BL34"/>
    <mergeCell ref="A35:F35"/>
    <mergeCell ref="G35:BL35"/>
    <mergeCell ref="G36:BL36"/>
    <mergeCell ref="G39:BL39"/>
    <mergeCell ref="A26:BL26"/>
    <mergeCell ref="A27:F27"/>
    <mergeCell ref="G27:BL27"/>
    <mergeCell ref="A28:F28"/>
    <mergeCell ref="W89:AM89"/>
    <mergeCell ref="AO89:BG89"/>
    <mergeCell ref="AG61:AN61"/>
    <mergeCell ref="Y61:AF61"/>
    <mergeCell ref="Y62:AF62"/>
    <mergeCell ref="AG62:AN62"/>
    <mergeCell ref="AO61:AV61"/>
    <mergeCell ref="AO86:BG86"/>
    <mergeCell ref="A64:X64"/>
    <mergeCell ref="Y64:AF64"/>
    <mergeCell ref="G71:Y71"/>
    <mergeCell ref="A68:F68"/>
    <mergeCell ref="A69:F69"/>
    <mergeCell ref="Z69:AD69"/>
    <mergeCell ref="Z68:AD68"/>
    <mergeCell ref="A61:X61"/>
    <mergeCell ref="A62:X62"/>
    <mergeCell ref="AO63:AV63"/>
    <mergeCell ref="A66:BL66"/>
    <mergeCell ref="A67:F67"/>
    <mergeCell ref="AG63:AN63"/>
    <mergeCell ref="AE67:AN67"/>
    <mergeCell ref="Z67:AD67"/>
    <mergeCell ref="A54:C54"/>
    <mergeCell ref="D54:AB54"/>
    <mergeCell ref="A85:V85"/>
    <mergeCell ref="W85:AM85"/>
    <mergeCell ref="AO85:BG85"/>
    <mergeCell ref="A87:F87"/>
    <mergeCell ref="W86:AM86"/>
    <mergeCell ref="AE68:AN68"/>
    <mergeCell ref="AE69:AN69"/>
    <mergeCell ref="AO71:AV71"/>
    <mergeCell ref="G68:Y68"/>
    <mergeCell ref="G69:Y69"/>
    <mergeCell ref="A71:F71"/>
    <mergeCell ref="Z71:AD71"/>
    <mergeCell ref="AE71:AN71"/>
    <mergeCell ref="AO62:AV62"/>
    <mergeCell ref="Y59:AF60"/>
    <mergeCell ref="AG64:AN64"/>
    <mergeCell ref="AO64:AV64"/>
    <mergeCell ref="AC54:AJ54"/>
    <mergeCell ref="AK54:AR54"/>
    <mergeCell ref="AS54:AZ54"/>
    <mergeCell ref="BA54:BH54"/>
    <mergeCell ref="A55:C55"/>
    <mergeCell ref="AO1:BL1"/>
    <mergeCell ref="A57:BL57"/>
    <mergeCell ref="A52:C52"/>
    <mergeCell ref="U21:AD21"/>
    <mergeCell ref="AE21:AR21"/>
    <mergeCell ref="AK52:AR52"/>
    <mergeCell ref="AS52:AZ52"/>
    <mergeCell ref="D18:J18"/>
    <mergeCell ref="D19:J19"/>
    <mergeCell ref="L19:AB19"/>
    <mergeCell ref="A36:F36"/>
    <mergeCell ref="T22:W22"/>
    <mergeCell ref="A22:H22"/>
    <mergeCell ref="I22:S22"/>
    <mergeCell ref="A37:F37"/>
    <mergeCell ref="AC52:AJ52"/>
    <mergeCell ref="AC46:AJ47"/>
    <mergeCell ref="AK46:AR47"/>
    <mergeCell ref="AS46:AZ47"/>
    <mergeCell ref="BA52:BH52"/>
    <mergeCell ref="A45:BH45"/>
    <mergeCell ref="D46:AB47"/>
    <mergeCell ref="D48:AB48"/>
    <mergeCell ref="D49:AB49"/>
    <mergeCell ref="D52:AB52"/>
    <mergeCell ref="AC48:AJ48"/>
    <mergeCell ref="AC49:AJ49"/>
    <mergeCell ref="AK49:AR49"/>
    <mergeCell ref="AS49:AZ49"/>
    <mergeCell ref="BA46:BH47"/>
    <mergeCell ref="BA48:BH48"/>
    <mergeCell ref="BA49:BH49"/>
    <mergeCell ref="BA50:BH50"/>
    <mergeCell ref="A48:C48"/>
    <mergeCell ref="A49:C49"/>
    <mergeCell ref="AS48:AZ48"/>
    <mergeCell ref="AK48:AR48"/>
    <mergeCell ref="A50:C50"/>
    <mergeCell ref="D50:AB50"/>
    <mergeCell ref="AC50:AJ50"/>
    <mergeCell ref="AK50:AR50"/>
    <mergeCell ref="AS50:AZ50"/>
  </mergeCells>
  <phoneticPr fontId="0" type="noConversion"/>
  <conditionalFormatting sqref="G71:L71">
    <cfRule type="cellIs" dxfId="14" priority="21" stopIfTrue="1" operator="equal">
      <formula>$G69</formula>
    </cfRule>
  </conditionalFormatting>
  <conditionalFormatting sqref="D52">
    <cfRule type="cellIs" dxfId="13" priority="22" stopIfTrue="1" operator="equal">
      <formula>$D49</formula>
    </cfRule>
  </conditionalFormatting>
  <conditionalFormatting sqref="D53">
    <cfRule type="cellIs" dxfId="12" priority="20" stopIfTrue="1" operator="equal">
      <formula>$D52</formula>
    </cfRule>
  </conditionalFormatting>
  <conditionalFormatting sqref="D54">
    <cfRule type="cellIs" dxfId="11" priority="19" stopIfTrue="1" operator="equal">
      <formula>$D53</formula>
    </cfRule>
  </conditionalFormatting>
  <conditionalFormatting sqref="D55">
    <cfRule type="cellIs" dxfId="10" priority="18" stopIfTrue="1" operator="equal">
      <formula>$D54</formula>
    </cfRule>
  </conditionalFormatting>
  <conditionalFormatting sqref="G72:G73">
    <cfRule type="cellIs" dxfId="9" priority="16" stopIfTrue="1" operator="equal">
      <formula>$G71</formula>
    </cfRule>
  </conditionalFormatting>
  <conditionalFormatting sqref="G74">
    <cfRule type="cellIs" dxfId="8" priority="15" stopIfTrue="1" operator="equal">
      <formula>$G72</formula>
    </cfRule>
  </conditionalFormatting>
  <conditionalFormatting sqref="G75:G76">
    <cfRule type="cellIs" dxfId="7" priority="14" stopIfTrue="1" operator="equal">
      <formula>$G74</formula>
    </cfRule>
  </conditionalFormatting>
  <conditionalFormatting sqref="G77">
    <cfRule type="cellIs" dxfId="6" priority="11" stopIfTrue="1" operator="equal">
      <formula>#REF!</formula>
    </cfRule>
  </conditionalFormatting>
  <conditionalFormatting sqref="G78:G79">
    <cfRule type="cellIs" dxfId="5" priority="10" stopIfTrue="1" operator="equal">
      <formula>$G77</formula>
    </cfRule>
  </conditionalFormatting>
  <conditionalFormatting sqref="G80">
    <cfRule type="cellIs" dxfId="4" priority="7" stopIfTrue="1" operator="equal">
      <formula>#REF!</formula>
    </cfRule>
  </conditionalFormatting>
  <conditionalFormatting sqref="G81:G82">
    <cfRule type="cellIs" dxfId="3" priority="6" stopIfTrue="1" operator="equal">
      <formula>$G80</formula>
    </cfRule>
  </conditionalFormatting>
  <conditionalFormatting sqref="D52">
    <cfRule type="cellIs" dxfId="2" priority="3" stopIfTrue="1" operator="equal">
      <formula>$D49</formula>
    </cfRule>
  </conditionalFormatting>
  <conditionalFormatting sqref="D50:D51">
    <cfRule type="cellIs" dxfId="1" priority="2" stopIfTrue="1" operator="equal">
      <formula>$D48</formula>
    </cfRule>
  </conditionalFormatting>
  <conditionalFormatting sqref="D50:D51">
    <cfRule type="cellIs" dxfId="0" priority="1" stopIfTrue="1" operator="equal">
      <formula>$D48</formula>
    </cfRule>
  </conditionalFormatting>
  <pageMargins left="0.32" right="0.33" top="0.39370078740157499" bottom="0.39370078740157499" header="0" footer="0"/>
  <pageSetup paperSize="9" scale="78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КПК1517461</vt:lpstr>
      <vt:lpstr>КПК1517461!Область_печати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2019-11-14T13:31:06Z</cp:lastPrinted>
  <dcterms:created xsi:type="dcterms:W3CDTF">2016-08-15T09:54:21Z</dcterms:created>
  <dcterms:modified xsi:type="dcterms:W3CDTF">2019-11-14T14:12:31Z</dcterms:modified>
</cp:coreProperties>
</file>