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/>
  <mc:AlternateContent xmlns:mc="http://schemas.openxmlformats.org/markup-compatibility/2006">
    <mc:Choice Requires="x15">
      <x15ac:absPath xmlns:x15ac="http://schemas.microsoft.com/office/spreadsheetml/2010/11/ac" url="C:\Users\1\Desktop\паспорти БП\паспорт0512\"/>
    </mc:Choice>
  </mc:AlternateContent>
  <xr:revisionPtr revIDLastSave="0" documentId="13_ncr:1_{3D37947E-C2FD-4FD1-B89A-7DD20E46E51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КПК3117130" sheetId="2" r:id="rId1"/>
  </sheets>
  <definedNames>
    <definedName name="_xlnm.Print_Area" localSheetId="0">КПК3117130!$A$1:$BM$92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54" i="2" l="1"/>
  <c r="AC42" i="2"/>
  <c r="AS16" i="2"/>
  <c r="AC43" i="2" l="1"/>
  <c r="AC46" i="2"/>
  <c r="AC45" i="2" l="1"/>
  <c r="AO68" i="2" l="1"/>
  <c r="BE68" i="2" s="1"/>
  <c r="AO61" i="2"/>
  <c r="BA45" i="2"/>
  <c r="BE67" i="2"/>
  <c r="BA43" i="2"/>
  <c r="BA44" i="2"/>
  <c r="BA46" i="2"/>
  <c r="BA42" i="2"/>
  <c r="AS47" i="2" l="1"/>
  <c r="AC47" i="2"/>
  <c r="AK47" i="2" l="1"/>
  <c r="AG56" i="2" l="1"/>
  <c r="Y56" i="2"/>
  <c r="U16" i="2"/>
  <c r="BE82" i="2" l="1"/>
  <c r="BE79" i="2"/>
  <c r="BE78" i="2"/>
  <c r="BE75" i="2"/>
  <c r="BE74" i="2"/>
  <c r="BE72" i="2"/>
  <c r="BE71" i="2"/>
  <c r="BE66" i="2"/>
  <c r="BE65" i="2"/>
  <c r="BE64" i="2"/>
  <c r="BE63" i="2"/>
  <c r="BE62" i="2"/>
  <c r="BE61" i="2"/>
  <c r="BE60" i="2"/>
  <c r="AO56" i="2"/>
  <c r="AO54" i="2"/>
  <c r="BA47" i="2" l="1"/>
</calcChain>
</file>

<file path=xl/sharedStrings.xml><?xml version="1.0" encoding="utf-8"?>
<sst xmlns="http://schemas.openxmlformats.org/spreadsheetml/2006/main" count="131" uniqueCount="96">
  <si>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</si>
  <si>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</si>
  <si>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</si>
  <si>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</si>
  <si>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</si>
  <si>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</si>
  <si>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</si>
  <si>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</si>
  <si>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</si>
  <si>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</si>
  <si>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</si>
  <si>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</si>
  <si>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p4.7</t>
  </si>
  <si>
    <t>s4.7</t>
  </si>
  <si>
    <t>p4.8</t>
  </si>
  <si>
    <t>s4.8</t>
  </si>
  <si>
    <t>s4.9</t>
  </si>
  <si>
    <t>p4.10</t>
  </si>
  <si>
    <t>s4.10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</si>
  <si>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</si>
  <si>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</si>
  <si>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</si>
  <si>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</si>
  <si>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</si>
  <si>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</si>
  <si>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</si>
  <si>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</si>
  <si>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</si>
  <si>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Завдання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</si>
  <si>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</si>
  <si>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</si>
  <si>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</si>
  <si>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</si>
  <si>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</si>
  <si>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</si>
  <si>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Показник</t>
  </si>
  <si>
    <t>затрат</t>
  </si>
  <si>
    <t>тис.грн.</t>
  </si>
  <si>
    <t>продукту</t>
  </si>
  <si>
    <t>кв.км.</t>
  </si>
  <si>
    <t>Розрахунок.</t>
  </si>
  <si>
    <t>ефективності</t>
  </si>
  <si>
    <t>якості</t>
  </si>
  <si>
    <t>відс.</t>
  </si>
  <si>
    <t>Питома вага площі кладовищ, благоустрій яких планується здійснювати, у загальній площі кладовищ</t>
  </si>
  <si>
    <t>Розрахунок</t>
  </si>
  <si>
    <t>(грн)</t>
  </si>
  <si>
    <t>бюджетної програми місцевого бюджету на 2019  рік</t>
  </si>
  <si>
    <t>Начальник відділу комунального майна, містобудування,  архітектури та земельних ресурсів Машівської селищної ради</t>
  </si>
  <si>
    <t>С.Б.Мороз</t>
  </si>
  <si>
    <t>Відділ комунального майна, містобудування,архітектури та земельних ресурсів Машівської селищної ради</t>
  </si>
  <si>
    <t>3100000</t>
  </si>
  <si>
    <t>3110000</t>
  </si>
  <si>
    <t>Л.М.Дахно</t>
  </si>
  <si>
    <t>всього</t>
  </si>
  <si>
    <t xml:space="preserve">Начальник фінансового  відділу Машівської селищної ради  </t>
  </si>
  <si>
    <t>7. Мета бюджетної програми:</t>
  </si>
  <si>
    <t>8. Завдання бюджетної програми:</t>
  </si>
  <si>
    <t>9. Напрями використання бюджетних коштів:</t>
  </si>
  <si>
    <t>10. Перелік місцевих / регіональних програм, що виконуються у складі бюджетної програми:</t>
  </si>
  <si>
    <t>11. Результативні показники бюджетної програми:</t>
  </si>
  <si>
    <t>6. Цілі державної політики,на досягнення яких спрямована реалізація бюджетної програми:</t>
  </si>
  <si>
    <t>Ціль державної політики</t>
  </si>
  <si>
    <t>ЗАТВЕРДЖЕНО
Наказ Міністерства фінансів України 26 серпня 2014 року  № 836 
(у редакції наказу Міністерства фінансів України від 29 грудня 2018 року №1209)</t>
  </si>
  <si>
    <t>3117130</t>
  </si>
  <si>
    <t>0421</t>
  </si>
  <si>
    <t>Здійснення заходів із землеустрою</t>
  </si>
  <si>
    <t>Ефективне використання земельних ресурсів</t>
  </si>
  <si>
    <t>Проведення заходів із землеустрою;</t>
  </si>
  <si>
    <t>Виготовлення генеральних планів та планів зонування території,створення топографічних карт</t>
  </si>
  <si>
    <t>Розроблення технічної документації із землеустрою щодо встановлення ( зміни) меж адміністративно-територіальної одиниці</t>
  </si>
  <si>
    <t>Розроблення технічної документації з коригування нормативно-грошової оцінки земель населених пунктів</t>
  </si>
  <si>
    <t>Розробка проектів землеустрою щодо відведення земельних ділянок комунальної власності</t>
  </si>
  <si>
    <t>9.Напрями використання бюджетних коштів:</t>
  </si>
  <si>
    <t>Виготовлення генеральних планів та планів зонування території,створення топографічних планів</t>
  </si>
  <si>
    <t>Розроблення технічної документації із землеустрою щодо встановлення ( зміни) меж адмінівстративно-територіальної одиниці</t>
  </si>
  <si>
    <t>План соціально-економічного розвитку на 2018-2020 роки</t>
  </si>
  <si>
    <t>вартість робіт</t>
  </si>
  <si>
    <t>договір про виконання робіт,Рішення сесії. Програма. Кошторис.</t>
  </si>
  <si>
    <t>кількість об"єктів,що потребують розробки</t>
  </si>
  <si>
    <t>Площа земельних ділянок,по яким планується розробка проектів</t>
  </si>
  <si>
    <t>Селещина</t>
  </si>
  <si>
    <t>Сухоносівка</t>
  </si>
  <si>
    <t>Тимчинківка</t>
  </si>
  <si>
    <t>Латишівка</t>
  </si>
  <si>
    <t>од</t>
  </si>
  <si>
    <t>середня вартість 1 кв м</t>
  </si>
  <si>
    <t>рівень готовності виготовлення технічної документації</t>
  </si>
  <si>
    <t>обсяг видатків на виготовлення технічної документації коригування нормативно-грошової оцінки  земель населенних пунктів</t>
  </si>
  <si>
    <t>тис грн</t>
  </si>
  <si>
    <t>продукту:</t>
  </si>
  <si>
    <t>кількість об"єктів ,на які виготовляється технічно документація</t>
  </si>
  <si>
    <t>технічна документація</t>
  </si>
  <si>
    <t>фінансова підтримка Машівського ЖКГ</t>
  </si>
  <si>
    <t>Конституція України		, Бюджетний кодекс України, Закони України: "Про місцеве самоврядування в Україні",Земельний кодекс ". Рішення 13позачергової сесії 7 скликання Машівської селищної ради від 21,12.2018р. Рішення 20 сесії 7 скликання від 29.08.2019 р Машівської селищної ради.Рішення 21 сесії 7 скликання від 24.09.2019 р Машівської селищної ради,Рішення 22 сесії 7 скликання від 23.10.2019 р Машівської селищної ради.Рішення 24 сесії 7 скликання від 05.12.2019 р Машівської селищної ради.</t>
  </si>
  <si>
    <t xml:space="preserve"> від09.12.2019 р  № 01-03/25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</si>
</sst>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0"/>
      <color indexed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indexed="3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2" fillId="0" borderId="0" xfId="0" applyFont="1"/>
    <xf numFmtId="165" fontId="1" fillId="0" borderId="4" xfId="0" applyNumberFormat="1" applyFont="1" applyBorder="1" applyAlignment="1">
      <alignment horizontal="center" vertical="center" wrapText="1"/>
    </xf>
    <xf numFmtId="165" fontId="7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2" fillId="0" borderId="0" xfId="0" applyFont="1" applyAlignment="1">
      <alignment horizontal="justify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9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3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91"/>
  <sheetViews>
    <sheetView tabSelected="1" view="pageBreakPreview" zoomScale="90" zoomScaleNormal="100" zoomScaleSheetLayoutView="90" workbookViewId="0">
      <selection activeCell="AD3" sqref="AD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 x14ac:dyDescent="0.2">
      <c r="AO1" s="65" t="s">
        <v>63</v>
      </c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</row>
    <row r="2" spans="1:65" ht="15.95" customHeight="1" x14ac:dyDescent="0.2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65" ht="7.5" customHeight="1" x14ac:dyDescent="0.2"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65" ht="27" customHeight="1" x14ac:dyDescent="0.2">
      <c r="AO4" s="68" t="s">
        <v>50</v>
      </c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</row>
    <row r="5" spans="1:65" x14ac:dyDescent="0.2">
      <c r="AO5" s="69" t="s">
        <v>19</v>
      </c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</row>
    <row r="6" spans="1:65" ht="17.25" customHeight="1" x14ac:dyDescent="0.2">
      <c r="AO6" s="31" t="s">
        <v>95</v>
      </c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M6" s="2"/>
    </row>
    <row r="8" spans="1:65" ht="15.75" x14ac:dyDescent="0.2">
      <c r="A8" s="32" t="s">
        <v>20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</row>
    <row r="9" spans="1:65" ht="15.75" customHeight="1" x14ac:dyDescent="0.2">
      <c r="A9" s="32" t="s">
        <v>47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</row>
    <row r="10" spans="1:65" ht="15.75" x14ac:dyDescent="0.2">
      <c r="A10" s="38">
        <v>1</v>
      </c>
      <c r="B10" s="38"/>
      <c r="C10" s="10"/>
      <c r="D10" s="39" t="s">
        <v>51</v>
      </c>
      <c r="E10" s="40"/>
      <c r="F10" s="40"/>
      <c r="G10" s="40"/>
      <c r="H10" s="40"/>
      <c r="I10" s="40"/>
      <c r="J10" s="40"/>
      <c r="K10" s="10"/>
      <c r="L10" s="41" t="s">
        <v>50</v>
      </c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</row>
    <row r="11" spans="1:65" ht="15.95" customHeight="1" x14ac:dyDescent="0.2">
      <c r="A11" s="6"/>
      <c r="B11" s="6"/>
      <c r="C11" s="6"/>
      <c r="D11" s="30" t="s">
        <v>21</v>
      </c>
      <c r="E11" s="30"/>
      <c r="F11" s="30"/>
      <c r="G11" s="30"/>
      <c r="H11" s="30"/>
      <c r="I11" s="30"/>
      <c r="J11" s="30"/>
      <c r="K11" s="6"/>
      <c r="L11" s="30" t="s">
        <v>1</v>
      </c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</row>
    <row r="12" spans="1:65" ht="28.5" customHeight="1" x14ac:dyDescent="0.2">
      <c r="A12" s="38" t="s">
        <v>8</v>
      </c>
      <c r="B12" s="38"/>
      <c r="C12" s="10"/>
      <c r="D12" s="39" t="s">
        <v>52</v>
      </c>
      <c r="E12" s="40"/>
      <c r="F12" s="40"/>
      <c r="G12" s="40"/>
      <c r="H12" s="40"/>
      <c r="I12" s="40"/>
      <c r="J12" s="40"/>
      <c r="K12" s="10"/>
      <c r="L12" s="41" t="s">
        <v>50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65" ht="15.75" x14ac:dyDescent="0.2">
      <c r="A13" s="6"/>
      <c r="B13" s="6"/>
      <c r="C13" s="6"/>
      <c r="D13" s="30" t="s">
        <v>21</v>
      </c>
      <c r="E13" s="30"/>
      <c r="F13" s="30"/>
      <c r="G13" s="30"/>
      <c r="H13" s="30"/>
      <c r="I13" s="30"/>
      <c r="J13" s="30"/>
      <c r="K13" s="6"/>
      <c r="L13" s="30" t="s">
        <v>2</v>
      </c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</row>
    <row r="14" spans="1:65" ht="27.75" customHeight="1" x14ac:dyDescent="0.2">
      <c r="A14" s="38">
        <v>3</v>
      </c>
      <c r="B14" s="38"/>
      <c r="C14" s="10"/>
      <c r="D14" s="39" t="s">
        <v>64</v>
      </c>
      <c r="E14" s="40"/>
      <c r="F14" s="40"/>
      <c r="G14" s="40"/>
      <c r="H14" s="40"/>
      <c r="I14" s="40"/>
      <c r="J14" s="40"/>
      <c r="K14" s="10"/>
      <c r="L14" s="39" t="s">
        <v>65</v>
      </c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1" t="s">
        <v>66</v>
      </c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</row>
    <row r="15" spans="1:65" ht="15.75" x14ac:dyDescent="0.2">
      <c r="A15" s="6"/>
      <c r="B15" s="6"/>
      <c r="C15" s="6"/>
      <c r="D15" s="67" t="s">
        <v>21</v>
      </c>
      <c r="E15" s="67"/>
      <c r="F15" s="67"/>
      <c r="G15" s="67"/>
      <c r="H15" s="67"/>
      <c r="I15" s="67"/>
      <c r="J15" s="67"/>
      <c r="K15" s="6"/>
      <c r="L15" s="30" t="s">
        <v>22</v>
      </c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 t="s">
        <v>3</v>
      </c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</row>
    <row r="16" spans="1:65" ht="24.75" customHeight="1" x14ac:dyDescent="0.2">
      <c r="A16" s="36" t="s">
        <v>4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7">
        <f>AS16+I17</f>
        <v>904518</v>
      </c>
      <c r="V16" s="37"/>
      <c r="W16" s="37"/>
      <c r="X16" s="37"/>
      <c r="Y16" s="37"/>
      <c r="Z16" s="37"/>
      <c r="AA16" s="37"/>
      <c r="AB16" s="37"/>
      <c r="AC16" s="37"/>
      <c r="AD16" s="37"/>
      <c r="AE16" s="66" t="s">
        <v>25</v>
      </c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37">
        <f>1310000+15000-411840-38642+30000</f>
        <v>904518</v>
      </c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52" t="s">
        <v>24</v>
      </c>
      <c r="BE16" s="52"/>
      <c r="BF16" s="52"/>
      <c r="BG16" s="52"/>
      <c r="BH16" s="52"/>
      <c r="BI16" s="52"/>
      <c r="BJ16" s="52"/>
      <c r="BK16" s="52"/>
      <c r="BL16" s="52"/>
    </row>
    <row r="17" spans="1:79" ht="31.5" customHeight="1" x14ac:dyDescent="0.2">
      <c r="A17" s="52" t="s">
        <v>23</v>
      </c>
      <c r="B17" s="52"/>
      <c r="C17" s="52"/>
      <c r="D17" s="52"/>
      <c r="E17" s="52"/>
      <c r="F17" s="52"/>
      <c r="G17" s="52"/>
      <c r="H17" s="52"/>
      <c r="I17" s="37">
        <v>0</v>
      </c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52" t="s">
        <v>27</v>
      </c>
      <c r="U17" s="52"/>
      <c r="V17" s="52"/>
      <c r="W17" s="52"/>
      <c r="X17" s="8"/>
      <c r="Y17" s="8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9"/>
      <c r="AO17" s="9"/>
      <c r="AP17" s="9"/>
      <c r="AQ17" s="9"/>
      <c r="AR17" s="9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9"/>
      <c r="BE17" s="9"/>
      <c r="BF17" s="9"/>
      <c r="BG17" s="9"/>
      <c r="BH17" s="9"/>
      <c r="BI17" s="9"/>
      <c r="BJ17" s="6"/>
      <c r="BK17" s="6"/>
      <c r="BL17" s="6"/>
    </row>
    <row r="18" spans="1:79" ht="15.75" customHeight="1" x14ac:dyDescent="0.2">
      <c r="A18" s="53" t="s">
        <v>26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82.5" customHeight="1" x14ac:dyDescent="0.2">
      <c r="A19" s="54" t="s">
        <v>94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</row>
    <row r="20" spans="1:79" ht="23.25" customHeight="1" x14ac:dyDescent="0.2">
      <c r="A20" s="57" t="s">
        <v>61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</row>
    <row r="21" spans="1:79" ht="22.5" customHeight="1" x14ac:dyDescent="0.2">
      <c r="A21" s="49" t="s">
        <v>32</v>
      </c>
      <c r="B21" s="50"/>
      <c r="C21" s="50"/>
      <c r="D21" s="50"/>
      <c r="E21" s="50"/>
      <c r="F21" s="51"/>
      <c r="G21" s="49" t="s">
        <v>62</v>
      </c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1"/>
    </row>
    <row r="22" spans="1:79" ht="15.95" customHeight="1" x14ac:dyDescent="0.2">
      <c r="A22" s="28">
        <v>1</v>
      </c>
      <c r="B22" s="28"/>
      <c r="C22" s="28"/>
      <c r="D22" s="28"/>
      <c r="E22" s="28"/>
      <c r="F22" s="28"/>
      <c r="G22" s="49">
        <v>2</v>
      </c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1"/>
    </row>
    <row r="23" spans="1:79" ht="15" customHeight="1" x14ac:dyDescent="0.2">
      <c r="A23" s="15">
        <v>1</v>
      </c>
      <c r="B23" s="15"/>
      <c r="C23" s="15"/>
      <c r="D23" s="15"/>
      <c r="E23" s="15"/>
      <c r="F23" s="15"/>
      <c r="G23" s="33" t="s">
        <v>67</v>
      </c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5"/>
    </row>
    <row r="24" spans="1:79" ht="15" customHeight="1" x14ac:dyDescent="0.2">
      <c r="A24" s="57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</row>
    <row r="25" spans="1:79" ht="10.5" hidden="1" customHeight="1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CA25" s="1" t="s">
        <v>12</v>
      </c>
    </row>
    <row r="26" spans="1:79" ht="22.5" customHeight="1" x14ac:dyDescent="0.2">
      <c r="A26" s="52" t="s">
        <v>56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6" t="s">
        <v>67</v>
      </c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CA26" s="1" t="s">
        <v>13</v>
      </c>
    </row>
    <row r="27" spans="1:79" ht="12.75" customHeight="1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</row>
    <row r="28" spans="1:79" ht="12.75" customHeight="1" x14ac:dyDescent="0.2">
      <c r="A28" s="70" t="s">
        <v>57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0"/>
      <c r="BK28" s="70"/>
      <c r="BL28" s="70"/>
    </row>
    <row r="29" spans="1:79" ht="12.75" customHeight="1" x14ac:dyDescent="0.2">
      <c r="A29" s="49" t="s">
        <v>32</v>
      </c>
      <c r="B29" s="50"/>
      <c r="C29" s="50"/>
      <c r="D29" s="50"/>
      <c r="E29" s="50"/>
      <c r="F29" s="51"/>
      <c r="G29" s="49" t="s">
        <v>28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1"/>
    </row>
    <row r="30" spans="1:79" ht="12.75" customHeight="1" x14ac:dyDescent="0.2">
      <c r="A30" s="28">
        <v>1</v>
      </c>
      <c r="B30" s="28"/>
      <c r="C30" s="28"/>
      <c r="D30" s="28"/>
      <c r="E30" s="28"/>
      <c r="F30" s="28"/>
      <c r="G30" s="49">
        <v>2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</row>
    <row r="31" spans="1:79" ht="12.75" customHeight="1" x14ac:dyDescent="0.2">
      <c r="A31" s="15">
        <v>1</v>
      </c>
      <c r="B31" s="15"/>
      <c r="C31" s="15"/>
      <c r="D31" s="15"/>
      <c r="E31" s="15"/>
      <c r="F31" s="15"/>
      <c r="G31" s="33" t="s">
        <v>68</v>
      </c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5"/>
    </row>
    <row r="32" spans="1:79" ht="12.75" customHeight="1" x14ac:dyDescent="0.2">
      <c r="A32" s="15">
        <v>2</v>
      </c>
      <c r="B32" s="15"/>
      <c r="C32" s="15"/>
      <c r="D32" s="15"/>
      <c r="E32" s="15"/>
      <c r="F32" s="15"/>
      <c r="G32" s="33" t="s">
        <v>69</v>
      </c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5"/>
    </row>
    <row r="33" spans="1:79" ht="12.75" customHeight="1" x14ac:dyDescent="0.2">
      <c r="A33" s="15">
        <v>3</v>
      </c>
      <c r="B33" s="15"/>
      <c r="C33" s="15"/>
      <c r="D33" s="15"/>
      <c r="E33" s="15"/>
      <c r="F33" s="15"/>
      <c r="G33" s="33" t="s">
        <v>70</v>
      </c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5"/>
    </row>
    <row r="34" spans="1:79" ht="15.75" customHeight="1" x14ac:dyDescent="0.2">
      <c r="A34" s="15">
        <v>4</v>
      </c>
      <c r="B34" s="15"/>
      <c r="C34" s="15"/>
      <c r="D34" s="15"/>
      <c r="E34" s="15"/>
      <c r="F34" s="15"/>
      <c r="G34" s="33" t="s">
        <v>71</v>
      </c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5"/>
    </row>
    <row r="35" spans="1:79" ht="15" customHeight="1" x14ac:dyDescent="0.2">
      <c r="A35" s="15">
        <v>5</v>
      </c>
      <c r="B35" s="15"/>
      <c r="C35" s="15"/>
      <c r="D35" s="15"/>
      <c r="E35" s="15"/>
      <c r="F35" s="15"/>
      <c r="G35" s="33" t="s">
        <v>72</v>
      </c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5"/>
    </row>
    <row r="36" spans="1:79" s="3" customFormat="1" ht="15.75" hidden="1" x14ac:dyDescent="0.2">
      <c r="A36" s="29" t="s">
        <v>58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CA36" s="3" t="s">
        <v>14</v>
      </c>
    </row>
    <row r="37" spans="1:79" s="3" customFormat="1" ht="15.75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</row>
    <row r="38" spans="1:79" ht="16.5" customHeight="1" x14ac:dyDescent="0.2">
      <c r="A38" s="70" t="s">
        <v>73</v>
      </c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5"/>
      <c r="BJ38" s="5"/>
      <c r="BK38" s="5"/>
      <c r="BL38" s="5"/>
      <c r="CA38" s="1" t="s">
        <v>15</v>
      </c>
    </row>
    <row r="39" spans="1:79" ht="12.75" customHeight="1" x14ac:dyDescent="0.2">
      <c r="A39" s="28" t="s">
        <v>32</v>
      </c>
      <c r="B39" s="28"/>
      <c r="C39" s="28"/>
      <c r="D39" s="71" t="s">
        <v>29</v>
      </c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72"/>
      <c r="AC39" s="28" t="s">
        <v>33</v>
      </c>
      <c r="AD39" s="28"/>
      <c r="AE39" s="28"/>
      <c r="AF39" s="28"/>
      <c r="AG39" s="28"/>
      <c r="AH39" s="28"/>
      <c r="AI39" s="28"/>
      <c r="AJ39" s="28"/>
      <c r="AK39" s="28" t="s">
        <v>34</v>
      </c>
      <c r="AL39" s="28"/>
      <c r="AM39" s="28"/>
      <c r="AN39" s="28"/>
      <c r="AO39" s="28"/>
      <c r="AP39" s="28"/>
      <c r="AQ39" s="28"/>
      <c r="AR39" s="28"/>
      <c r="AS39" s="28" t="s">
        <v>30</v>
      </c>
      <c r="AT39" s="28"/>
      <c r="AU39" s="28"/>
      <c r="AV39" s="28"/>
      <c r="AW39" s="28"/>
      <c r="AX39" s="28"/>
      <c r="AY39" s="28"/>
      <c r="AZ39" s="28"/>
      <c r="BA39" s="28" t="s">
        <v>31</v>
      </c>
      <c r="BB39" s="28"/>
      <c r="BC39" s="28"/>
      <c r="BD39" s="28"/>
      <c r="BE39" s="28"/>
      <c r="BF39" s="28"/>
      <c r="BG39" s="28"/>
      <c r="BH39" s="28"/>
    </row>
    <row r="40" spans="1:79" ht="12.75" customHeight="1" x14ac:dyDescent="0.2">
      <c r="A40" s="28"/>
      <c r="B40" s="28"/>
      <c r="C40" s="28"/>
      <c r="D40" s="73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5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</row>
    <row r="41" spans="1:79" ht="12.75" customHeight="1" x14ac:dyDescent="0.2">
      <c r="A41" s="28">
        <v>1</v>
      </c>
      <c r="B41" s="28"/>
      <c r="C41" s="28"/>
      <c r="D41" s="24">
        <v>2</v>
      </c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6"/>
      <c r="AC41" s="28">
        <v>3</v>
      </c>
      <c r="AD41" s="28"/>
      <c r="AE41" s="28"/>
      <c r="AF41" s="28"/>
      <c r="AG41" s="28"/>
      <c r="AH41" s="28"/>
      <c r="AI41" s="28"/>
      <c r="AJ41" s="28"/>
      <c r="AK41" s="28">
        <v>4</v>
      </c>
      <c r="AL41" s="28"/>
      <c r="AM41" s="28"/>
      <c r="AN41" s="28"/>
      <c r="AO41" s="28"/>
      <c r="AP41" s="28"/>
      <c r="AQ41" s="28"/>
      <c r="AR41" s="28"/>
      <c r="AS41" s="28">
        <v>5</v>
      </c>
      <c r="AT41" s="28"/>
      <c r="AU41" s="28"/>
      <c r="AV41" s="28"/>
      <c r="AW41" s="28"/>
      <c r="AX41" s="28"/>
      <c r="AY41" s="28"/>
      <c r="AZ41" s="28"/>
      <c r="BA41" s="28">
        <v>6</v>
      </c>
      <c r="BB41" s="28"/>
      <c r="BC41" s="28"/>
      <c r="BD41" s="28"/>
      <c r="BE41" s="28"/>
      <c r="BF41" s="28"/>
      <c r="BG41" s="28"/>
      <c r="BH41" s="28"/>
    </row>
    <row r="42" spans="1:79" ht="31.5" customHeight="1" x14ac:dyDescent="0.2">
      <c r="A42" s="15">
        <v>1</v>
      </c>
      <c r="B42" s="15"/>
      <c r="C42" s="15"/>
      <c r="D42" s="16" t="s">
        <v>74</v>
      </c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8"/>
      <c r="AC42" s="27">
        <f>810000-411840+30000</f>
        <v>428160</v>
      </c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>
        <f>AC42+AK42</f>
        <v>428160</v>
      </c>
      <c r="BB42" s="27"/>
      <c r="BC42" s="27"/>
      <c r="BD42" s="27"/>
      <c r="BE42" s="27"/>
      <c r="BF42" s="27"/>
      <c r="BG42" s="27"/>
      <c r="BH42" s="27"/>
    </row>
    <row r="43" spans="1:79" ht="28.5" customHeight="1" x14ac:dyDescent="0.2">
      <c r="A43" s="15">
        <v>2</v>
      </c>
      <c r="B43" s="15"/>
      <c r="C43" s="15"/>
      <c r="D43" s="16" t="s">
        <v>75</v>
      </c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8"/>
      <c r="AC43" s="27">
        <f>250000-38642</f>
        <v>211358</v>
      </c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>
        <f t="shared" ref="BA43:BA46" si="0">AC43+AK43</f>
        <v>211358</v>
      </c>
      <c r="BB43" s="27"/>
      <c r="BC43" s="27"/>
      <c r="BD43" s="27"/>
      <c r="BE43" s="27"/>
      <c r="BF43" s="27"/>
      <c r="BG43" s="27"/>
      <c r="BH43" s="27"/>
    </row>
    <row r="44" spans="1:79" ht="34.5" customHeight="1" x14ac:dyDescent="0.2">
      <c r="A44" s="15">
        <v>3</v>
      </c>
      <c r="B44" s="15"/>
      <c r="C44" s="15"/>
      <c r="D44" s="16" t="s">
        <v>71</v>
      </c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8"/>
      <c r="AC44" s="27">
        <v>200000</v>
      </c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>
        <f t="shared" si="0"/>
        <v>200000</v>
      </c>
      <c r="BB44" s="27"/>
      <c r="BC44" s="27"/>
      <c r="BD44" s="27"/>
      <c r="BE44" s="27"/>
      <c r="BF44" s="27"/>
      <c r="BG44" s="27"/>
      <c r="BH44" s="27"/>
    </row>
    <row r="45" spans="1:79" ht="30.75" customHeight="1" x14ac:dyDescent="0.2">
      <c r="A45" s="15">
        <v>4</v>
      </c>
      <c r="B45" s="15"/>
      <c r="C45" s="15"/>
      <c r="D45" s="16" t="s">
        <v>72</v>
      </c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8"/>
      <c r="AC45" s="27">
        <f>50000</f>
        <v>50000</v>
      </c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>
        <f t="shared" si="0"/>
        <v>50000</v>
      </c>
      <c r="BB45" s="27"/>
      <c r="BC45" s="27"/>
      <c r="BD45" s="27"/>
      <c r="BE45" s="27"/>
      <c r="BF45" s="27"/>
      <c r="BG45" s="27"/>
      <c r="BH45" s="27"/>
    </row>
    <row r="46" spans="1:79" x14ac:dyDescent="0.2">
      <c r="A46" s="77">
        <v>5</v>
      </c>
      <c r="B46" s="78"/>
      <c r="C46" s="79"/>
      <c r="D46" s="16" t="s">
        <v>93</v>
      </c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1"/>
      <c r="AC46" s="82">
        <f>15000</f>
        <v>15000</v>
      </c>
      <c r="AD46" s="83"/>
      <c r="AE46" s="83"/>
      <c r="AF46" s="83"/>
      <c r="AG46" s="83"/>
      <c r="AH46" s="83"/>
      <c r="AI46" s="83"/>
      <c r="AJ46" s="84"/>
      <c r="AK46" s="82"/>
      <c r="AL46" s="83"/>
      <c r="AM46" s="83"/>
      <c r="AN46" s="83"/>
      <c r="AO46" s="83"/>
      <c r="AP46" s="83"/>
      <c r="AQ46" s="83"/>
      <c r="AR46" s="84"/>
      <c r="AS46" s="82"/>
      <c r="AT46" s="83"/>
      <c r="AU46" s="83"/>
      <c r="AV46" s="83"/>
      <c r="AW46" s="83"/>
      <c r="AX46" s="83"/>
      <c r="AY46" s="83"/>
      <c r="AZ46" s="84"/>
      <c r="BA46" s="27">
        <f t="shared" si="0"/>
        <v>15000</v>
      </c>
      <c r="BB46" s="27"/>
      <c r="BC46" s="27"/>
      <c r="BD46" s="27"/>
      <c r="BE46" s="27"/>
      <c r="BF46" s="27"/>
      <c r="BG46" s="27"/>
      <c r="BH46" s="27"/>
    </row>
    <row r="47" spans="1:79" x14ac:dyDescent="0.2">
      <c r="A47" s="20"/>
      <c r="B47" s="20"/>
      <c r="C47" s="20"/>
      <c r="D47" s="21" t="s">
        <v>54</v>
      </c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3"/>
      <c r="AC47" s="47">
        <f>SUM(AC42:AC46)</f>
        <v>904518</v>
      </c>
      <c r="AD47" s="47"/>
      <c r="AE47" s="47"/>
      <c r="AF47" s="47"/>
      <c r="AG47" s="47"/>
      <c r="AH47" s="47"/>
      <c r="AI47" s="47"/>
      <c r="AJ47" s="47"/>
      <c r="AK47" s="47">
        <f>SUM(AK42:AK46)</f>
        <v>0</v>
      </c>
      <c r="AL47" s="47"/>
      <c r="AM47" s="47"/>
      <c r="AN47" s="47"/>
      <c r="AO47" s="47"/>
      <c r="AP47" s="47"/>
      <c r="AQ47" s="47"/>
      <c r="AR47" s="47"/>
      <c r="AS47" s="47">
        <f>SUM(AS42:AS46)</f>
        <v>0</v>
      </c>
      <c r="AT47" s="47"/>
      <c r="AU47" s="47"/>
      <c r="AV47" s="47"/>
      <c r="AW47" s="47"/>
      <c r="AX47" s="47"/>
      <c r="AY47" s="47"/>
      <c r="AZ47" s="47"/>
      <c r="BA47" s="47">
        <f>SUM(BA42:BA46)</f>
        <v>904518</v>
      </c>
      <c r="BB47" s="47"/>
      <c r="BC47" s="47"/>
      <c r="BD47" s="47"/>
      <c r="BE47" s="47"/>
      <c r="BF47" s="47"/>
      <c r="BG47" s="47"/>
      <c r="BH47" s="47"/>
      <c r="BI47" s="3"/>
      <c r="BJ47" s="3"/>
      <c r="BK47" s="3"/>
      <c r="BL47" s="3"/>
    </row>
    <row r="48" spans="1:79" ht="20.25" customHeight="1" x14ac:dyDescent="0.2">
      <c r="A48" s="53" t="s">
        <v>59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CA48" s="1" t="s">
        <v>16</v>
      </c>
    </row>
    <row r="49" spans="1:79" ht="21.75" customHeight="1" x14ac:dyDescent="0.2">
      <c r="A49" s="76" t="s">
        <v>46</v>
      </c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</row>
    <row r="50" spans="1:79" ht="38.25" hidden="1" customHeight="1" x14ac:dyDescent="0.2">
      <c r="A50" s="71" t="s">
        <v>9</v>
      </c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72"/>
      <c r="Y50" s="28" t="s">
        <v>33</v>
      </c>
      <c r="Z50" s="28"/>
      <c r="AA50" s="28"/>
      <c r="AB50" s="28"/>
      <c r="AC50" s="28"/>
      <c r="AD50" s="28"/>
      <c r="AE50" s="28"/>
      <c r="AF50" s="28"/>
      <c r="AG50" s="28" t="s">
        <v>34</v>
      </c>
      <c r="AH50" s="28"/>
      <c r="AI50" s="28"/>
      <c r="AJ50" s="28"/>
      <c r="AK50" s="28"/>
      <c r="AL50" s="28"/>
      <c r="AM50" s="28"/>
      <c r="AN50" s="28"/>
      <c r="AO50" s="28" t="s">
        <v>31</v>
      </c>
      <c r="AP50" s="28"/>
      <c r="AQ50" s="28"/>
      <c r="AR50" s="28"/>
      <c r="AS50" s="28"/>
      <c r="AT50" s="28"/>
      <c r="AU50" s="28"/>
      <c r="AV50" s="28"/>
    </row>
    <row r="51" spans="1:79" s="3" customFormat="1" ht="12.75" customHeight="1" x14ac:dyDescent="0.2">
      <c r="A51" s="73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5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</row>
    <row r="52" spans="1:79" ht="15.75" customHeight="1" x14ac:dyDescent="0.2">
      <c r="A52" s="24">
        <v>1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6"/>
      <c r="Y52" s="28">
        <v>2</v>
      </c>
      <c r="Z52" s="28"/>
      <c r="AA52" s="28"/>
      <c r="AB52" s="28"/>
      <c r="AC52" s="28"/>
      <c r="AD52" s="28"/>
      <c r="AE52" s="28"/>
      <c r="AF52" s="28"/>
      <c r="AG52" s="28">
        <v>3</v>
      </c>
      <c r="AH52" s="28"/>
      <c r="AI52" s="28"/>
      <c r="AJ52" s="28"/>
      <c r="AK52" s="28"/>
      <c r="AL52" s="28"/>
      <c r="AM52" s="28"/>
      <c r="AN52" s="28"/>
      <c r="AO52" s="28">
        <v>4</v>
      </c>
      <c r="AP52" s="28"/>
      <c r="AQ52" s="28"/>
      <c r="AR52" s="28"/>
      <c r="AS52" s="28"/>
      <c r="AT52" s="28"/>
      <c r="AU52" s="28"/>
      <c r="AV52" s="28"/>
    </row>
    <row r="53" spans="1:79" x14ac:dyDescent="0.2">
      <c r="A53" s="85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7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</row>
    <row r="54" spans="1:79" ht="15.75" customHeight="1" x14ac:dyDescent="0.2">
      <c r="A54" s="16" t="s">
        <v>76</v>
      </c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8"/>
      <c r="Y54" s="27">
        <f>913160-38642+30000</f>
        <v>904518</v>
      </c>
      <c r="Z54" s="27"/>
      <c r="AA54" s="27"/>
      <c r="AB54" s="27"/>
      <c r="AC54" s="27"/>
      <c r="AD54" s="27"/>
      <c r="AE54" s="27"/>
      <c r="AF54" s="27"/>
      <c r="AG54" s="27">
        <v>0</v>
      </c>
      <c r="AH54" s="27"/>
      <c r="AI54" s="27"/>
      <c r="AJ54" s="27"/>
      <c r="AK54" s="27"/>
      <c r="AL54" s="27"/>
      <c r="AM54" s="27"/>
      <c r="AN54" s="27"/>
      <c r="AO54" s="27">
        <f>Y54+AG54</f>
        <v>904518</v>
      </c>
      <c r="AP54" s="27"/>
      <c r="AQ54" s="27"/>
      <c r="AR54" s="27"/>
      <c r="AS54" s="27"/>
      <c r="AT54" s="27"/>
      <c r="AU54" s="27"/>
      <c r="AV54" s="27"/>
    </row>
    <row r="55" spans="1:79" ht="12.75" hidden="1" customHeight="1" x14ac:dyDescent="0.2">
      <c r="A55" s="16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8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CA55" s="1" t="s">
        <v>17</v>
      </c>
    </row>
    <row r="56" spans="1:79" s="3" customFormat="1" ht="12.75" customHeight="1" x14ac:dyDescent="0.2">
      <c r="A56" s="21" t="s">
        <v>31</v>
      </c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3"/>
      <c r="Y56" s="47">
        <f>Y54</f>
        <v>904518</v>
      </c>
      <c r="Z56" s="47"/>
      <c r="AA56" s="47"/>
      <c r="AB56" s="47"/>
      <c r="AC56" s="47"/>
      <c r="AD56" s="47"/>
      <c r="AE56" s="47"/>
      <c r="AF56" s="47"/>
      <c r="AG56" s="47">
        <f>AG54</f>
        <v>0</v>
      </c>
      <c r="AH56" s="47"/>
      <c r="AI56" s="47"/>
      <c r="AJ56" s="47"/>
      <c r="AK56" s="47"/>
      <c r="AL56" s="47"/>
      <c r="AM56" s="47"/>
      <c r="AN56" s="47"/>
      <c r="AO56" s="47">
        <f>Y56+AG56</f>
        <v>904518</v>
      </c>
      <c r="AP56" s="47"/>
      <c r="AQ56" s="47"/>
      <c r="AR56" s="47"/>
      <c r="AS56" s="47"/>
      <c r="AT56" s="47"/>
      <c r="AU56" s="47"/>
      <c r="AV56" s="47"/>
      <c r="CA56" s="3" t="s">
        <v>18</v>
      </c>
    </row>
    <row r="57" spans="1:79" ht="38.25" customHeight="1" x14ac:dyDescent="0.2">
      <c r="A57" s="52" t="s">
        <v>60</v>
      </c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52"/>
      <c r="BK57" s="52"/>
      <c r="BL57" s="52"/>
    </row>
    <row r="58" spans="1:79" ht="38.25" customHeight="1" x14ac:dyDescent="0.2">
      <c r="A58" s="28" t="s">
        <v>32</v>
      </c>
      <c r="B58" s="28"/>
      <c r="C58" s="28"/>
      <c r="D58" s="28"/>
      <c r="E58" s="28"/>
      <c r="F58" s="28"/>
      <c r="G58" s="24" t="s">
        <v>35</v>
      </c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6"/>
      <c r="Z58" s="28" t="s">
        <v>6</v>
      </c>
      <c r="AA58" s="28"/>
      <c r="AB58" s="28"/>
      <c r="AC58" s="28"/>
      <c r="AD58" s="28"/>
      <c r="AE58" s="28" t="s">
        <v>5</v>
      </c>
      <c r="AF58" s="28"/>
      <c r="AG58" s="28"/>
      <c r="AH58" s="28"/>
      <c r="AI58" s="28"/>
      <c r="AJ58" s="28"/>
      <c r="AK58" s="28"/>
      <c r="AL58" s="28"/>
      <c r="AM58" s="28"/>
      <c r="AN58" s="28"/>
      <c r="AO58" s="24" t="s">
        <v>33</v>
      </c>
      <c r="AP58" s="25"/>
      <c r="AQ58" s="25"/>
      <c r="AR58" s="25"/>
      <c r="AS58" s="25"/>
      <c r="AT58" s="25"/>
      <c r="AU58" s="25"/>
      <c r="AV58" s="26"/>
      <c r="AW58" s="24" t="s">
        <v>34</v>
      </c>
      <c r="AX58" s="25"/>
      <c r="AY58" s="25"/>
      <c r="AZ58" s="25"/>
      <c r="BA58" s="25"/>
      <c r="BB58" s="25"/>
      <c r="BC58" s="25"/>
      <c r="BD58" s="26"/>
      <c r="BE58" s="24" t="s">
        <v>31</v>
      </c>
      <c r="BF58" s="25"/>
      <c r="BG58" s="25"/>
      <c r="BH58" s="25"/>
      <c r="BI58" s="25"/>
      <c r="BJ58" s="25"/>
      <c r="BK58" s="25"/>
      <c r="BL58" s="26"/>
    </row>
    <row r="59" spans="1:79" ht="25.5" customHeight="1" x14ac:dyDescent="0.2">
      <c r="A59" s="28">
        <v>1</v>
      </c>
      <c r="B59" s="28"/>
      <c r="C59" s="28"/>
      <c r="D59" s="28"/>
      <c r="E59" s="28"/>
      <c r="F59" s="28"/>
      <c r="G59" s="24">
        <v>2</v>
      </c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6"/>
      <c r="Z59" s="28">
        <v>3</v>
      </c>
      <c r="AA59" s="28"/>
      <c r="AB59" s="28"/>
      <c r="AC59" s="28"/>
      <c r="AD59" s="28"/>
      <c r="AE59" s="28">
        <v>4</v>
      </c>
      <c r="AF59" s="28"/>
      <c r="AG59" s="28"/>
      <c r="AH59" s="28"/>
      <c r="AI59" s="28"/>
      <c r="AJ59" s="28"/>
      <c r="AK59" s="28"/>
      <c r="AL59" s="28"/>
      <c r="AM59" s="28"/>
      <c r="AN59" s="28"/>
      <c r="AO59" s="28">
        <v>5</v>
      </c>
      <c r="AP59" s="28"/>
      <c r="AQ59" s="28"/>
      <c r="AR59" s="28"/>
      <c r="AS59" s="28"/>
      <c r="AT59" s="28"/>
      <c r="AU59" s="28"/>
      <c r="AV59" s="28"/>
      <c r="AW59" s="28">
        <v>6</v>
      </c>
      <c r="AX59" s="28"/>
      <c r="AY59" s="28"/>
      <c r="AZ59" s="28"/>
      <c r="BA59" s="28"/>
      <c r="BB59" s="28"/>
      <c r="BC59" s="28"/>
      <c r="BD59" s="28"/>
      <c r="BE59" s="28">
        <v>7</v>
      </c>
      <c r="BF59" s="28"/>
      <c r="BG59" s="28"/>
      <c r="BH59" s="28"/>
      <c r="BI59" s="28"/>
      <c r="BJ59" s="28"/>
      <c r="BK59" s="28"/>
      <c r="BL59" s="28"/>
    </row>
    <row r="60" spans="1:79" ht="25.5" customHeight="1" x14ac:dyDescent="0.2">
      <c r="A60" s="20"/>
      <c r="B60" s="20"/>
      <c r="C60" s="20"/>
      <c r="D60" s="20"/>
      <c r="E60" s="20"/>
      <c r="F60" s="20"/>
      <c r="G60" s="44" t="s">
        <v>36</v>
      </c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6"/>
      <c r="Z60" s="20"/>
      <c r="AA60" s="20"/>
      <c r="AB60" s="20"/>
      <c r="AC60" s="20"/>
      <c r="AD60" s="20"/>
      <c r="AE60" s="63"/>
      <c r="AF60" s="63"/>
      <c r="AG60" s="63"/>
      <c r="AH60" s="63"/>
      <c r="AI60" s="63"/>
      <c r="AJ60" s="63"/>
      <c r="AK60" s="63"/>
      <c r="AL60" s="63"/>
      <c r="AM60" s="63"/>
      <c r="AN60" s="64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>
        <f t="shared" ref="BE60:BE79" si="1">AO60+AW60</f>
        <v>0</v>
      </c>
      <c r="BF60" s="47"/>
      <c r="BG60" s="47"/>
      <c r="BH60" s="47"/>
      <c r="BI60" s="47"/>
      <c r="BJ60" s="47"/>
      <c r="BK60" s="47"/>
      <c r="BL60" s="47"/>
    </row>
    <row r="61" spans="1:79" ht="25.5" customHeight="1" x14ac:dyDescent="0.2">
      <c r="A61" s="15">
        <v>0</v>
      </c>
      <c r="B61" s="15"/>
      <c r="C61" s="15"/>
      <c r="D61" s="15"/>
      <c r="E61" s="15"/>
      <c r="F61" s="15"/>
      <c r="G61" s="16" t="s">
        <v>77</v>
      </c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8"/>
      <c r="Z61" s="15" t="s">
        <v>37</v>
      </c>
      <c r="AA61" s="15"/>
      <c r="AB61" s="15"/>
      <c r="AC61" s="15"/>
      <c r="AD61" s="15"/>
      <c r="AE61" s="16" t="s">
        <v>78</v>
      </c>
      <c r="AF61" s="17"/>
      <c r="AG61" s="17"/>
      <c r="AH61" s="17"/>
      <c r="AI61" s="17"/>
      <c r="AJ61" s="17"/>
      <c r="AK61" s="17"/>
      <c r="AL61" s="17"/>
      <c r="AM61" s="17"/>
      <c r="AN61" s="18"/>
      <c r="AO61" s="13">
        <f>250+15</f>
        <v>265</v>
      </c>
      <c r="AP61" s="13"/>
      <c r="AQ61" s="13"/>
      <c r="AR61" s="13"/>
      <c r="AS61" s="13"/>
      <c r="AT61" s="13"/>
      <c r="AU61" s="13"/>
      <c r="AV61" s="13"/>
      <c r="AW61" s="13">
        <v>0</v>
      </c>
      <c r="AX61" s="13"/>
      <c r="AY61" s="13"/>
      <c r="AZ61" s="13"/>
      <c r="BA61" s="13"/>
      <c r="BB61" s="13"/>
      <c r="BC61" s="13"/>
      <c r="BD61" s="13"/>
      <c r="BE61" s="13">
        <f t="shared" si="1"/>
        <v>265</v>
      </c>
      <c r="BF61" s="13"/>
      <c r="BG61" s="13"/>
      <c r="BH61" s="13"/>
      <c r="BI61" s="13"/>
      <c r="BJ61" s="13"/>
      <c r="BK61" s="13"/>
      <c r="BL61" s="13"/>
    </row>
    <row r="62" spans="1:79" s="12" customFormat="1" ht="25.5" customHeight="1" x14ac:dyDescent="0.2">
      <c r="A62" s="15">
        <v>0</v>
      </c>
      <c r="B62" s="15"/>
      <c r="C62" s="15"/>
      <c r="D62" s="15"/>
      <c r="E62" s="15"/>
      <c r="F62" s="15"/>
      <c r="G62" s="16" t="s">
        <v>79</v>
      </c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8"/>
      <c r="Z62" s="15" t="s">
        <v>85</v>
      </c>
      <c r="AA62" s="15"/>
      <c r="AB62" s="15"/>
      <c r="AC62" s="15"/>
      <c r="AD62" s="15"/>
      <c r="AE62" s="16" t="s">
        <v>78</v>
      </c>
      <c r="AF62" s="17"/>
      <c r="AG62" s="17"/>
      <c r="AH62" s="17"/>
      <c r="AI62" s="17"/>
      <c r="AJ62" s="17"/>
      <c r="AK62" s="17"/>
      <c r="AL62" s="17"/>
      <c r="AM62" s="17"/>
      <c r="AN62" s="18"/>
      <c r="AO62" s="13">
        <v>5</v>
      </c>
      <c r="AP62" s="13"/>
      <c r="AQ62" s="13"/>
      <c r="AR62" s="13"/>
      <c r="AS62" s="13"/>
      <c r="AT62" s="13"/>
      <c r="AU62" s="13"/>
      <c r="AV62" s="13"/>
      <c r="AW62" s="13">
        <v>0</v>
      </c>
      <c r="AX62" s="13"/>
      <c r="AY62" s="13"/>
      <c r="AZ62" s="13"/>
      <c r="BA62" s="13"/>
      <c r="BB62" s="13"/>
      <c r="BC62" s="13"/>
      <c r="BD62" s="13"/>
      <c r="BE62" s="13">
        <f t="shared" si="1"/>
        <v>5</v>
      </c>
      <c r="BF62" s="13"/>
      <c r="BG62" s="13"/>
      <c r="BH62" s="13"/>
      <c r="BI62" s="13"/>
      <c r="BJ62" s="13"/>
      <c r="BK62" s="13"/>
      <c r="BL62" s="13"/>
    </row>
    <row r="63" spans="1:79" ht="38.25" customHeight="1" x14ac:dyDescent="0.2">
      <c r="A63" s="20"/>
      <c r="B63" s="20"/>
      <c r="C63" s="20"/>
      <c r="D63" s="20"/>
      <c r="E63" s="20"/>
      <c r="F63" s="20"/>
      <c r="G63" s="21" t="s">
        <v>38</v>
      </c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3"/>
      <c r="Z63" s="20"/>
      <c r="AA63" s="20"/>
      <c r="AB63" s="20"/>
      <c r="AC63" s="20"/>
      <c r="AD63" s="20"/>
      <c r="AE63" s="21"/>
      <c r="AF63" s="22"/>
      <c r="AG63" s="22"/>
      <c r="AH63" s="22"/>
      <c r="AI63" s="22"/>
      <c r="AJ63" s="22"/>
      <c r="AK63" s="22"/>
      <c r="AL63" s="22"/>
      <c r="AM63" s="22"/>
      <c r="AN63" s="23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>
        <f t="shared" si="1"/>
        <v>0</v>
      </c>
      <c r="BF63" s="14"/>
      <c r="BG63" s="14"/>
      <c r="BH63" s="14"/>
      <c r="BI63" s="14"/>
      <c r="BJ63" s="14"/>
      <c r="BK63" s="14"/>
      <c r="BL63" s="14"/>
    </row>
    <row r="64" spans="1:79" s="12" customFormat="1" ht="27" customHeight="1" x14ac:dyDescent="0.2">
      <c r="A64" s="15">
        <v>0</v>
      </c>
      <c r="B64" s="15"/>
      <c r="C64" s="15"/>
      <c r="D64" s="15"/>
      <c r="E64" s="15"/>
      <c r="F64" s="15"/>
      <c r="G64" s="16" t="s">
        <v>80</v>
      </c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8"/>
      <c r="Z64" s="15" t="s">
        <v>39</v>
      </c>
      <c r="AA64" s="15"/>
      <c r="AB64" s="15"/>
      <c r="AC64" s="15"/>
      <c r="AD64" s="15"/>
      <c r="AE64" s="16" t="s">
        <v>92</v>
      </c>
      <c r="AF64" s="17"/>
      <c r="AG64" s="17"/>
      <c r="AH64" s="17"/>
      <c r="AI64" s="17"/>
      <c r="AJ64" s="17"/>
      <c r="AK64" s="17"/>
      <c r="AL64" s="17"/>
      <c r="AM64" s="17"/>
      <c r="AN64" s="18"/>
      <c r="AO64" s="13">
        <v>16615</v>
      </c>
      <c r="AP64" s="13"/>
      <c r="AQ64" s="13"/>
      <c r="AR64" s="13"/>
      <c r="AS64" s="13"/>
      <c r="AT64" s="13"/>
      <c r="AU64" s="13"/>
      <c r="AV64" s="13"/>
      <c r="AW64" s="13">
        <v>0</v>
      </c>
      <c r="AX64" s="13"/>
      <c r="AY64" s="13"/>
      <c r="AZ64" s="13"/>
      <c r="BA64" s="13"/>
      <c r="BB64" s="13"/>
      <c r="BC64" s="13"/>
      <c r="BD64" s="13"/>
      <c r="BE64" s="13">
        <f t="shared" si="1"/>
        <v>16615</v>
      </c>
      <c r="BF64" s="13"/>
      <c r="BG64" s="13"/>
      <c r="BH64" s="13"/>
      <c r="BI64" s="13"/>
      <c r="BJ64" s="13"/>
      <c r="BK64" s="13"/>
      <c r="BL64" s="13"/>
    </row>
    <row r="65" spans="1:64" s="12" customFormat="1" ht="25.5" customHeight="1" x14ac:dyDescent="0.2">
      <c r="A65" s="15">
        <v>0</v>
      </c>
      <c r="B65" s="15"/>
      <c r="C65" s="15"/>
      <c r="D65" s="15"/>
      <c r="E65" s="15"/>
      <c r="F65" s="15"/>
      <c r="G65" s="16" t="s">
        <v>81</v>
      </c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8"/>
      <c r="Z65" s="15" t="s">
        <v>39</v>
      </c>
      <c r="AA65" s="15"/>
      <c r="AB65" s="15"/>
      <c r="AC65" s="15"/>
      <c r="AD65" s="15"/>
      <c r="AE65" s="16" t="s">
        <v>92</v>
      </c>
      <c r="AF65" s="17"/>
      <c r="AG65" s="17"/>
      <c r="AH65" s="17"/>
      <c r="AI65" s="17"/>
      <c r="AJ65" s="17"/>
      <c r="AK65" s="17"/>
      <c r="AL65" s="17"/>
      <c r="AM65" s="17"/>
      <c r="AN65" s="18"/>
      <c r="AO65" s="13">
        <v>10350</v>
      </c>
      <c r="AP65" s="13"/>
      <c r="AQ65" s="13"/>
      <c r="AR65" s="13"/>
      <c r="AS65" s="13"/>
      <c r="AT65" s="13"/>
      <c r="AU65" s="13"/>
      <c r="AV65" s="13"/>
      <c r="AW65" s="13">
        <v>0</v>
      </c>
      <c r="AX65" s="13"/>
      <c r="AY65" s="13"/>
      <c r="AZ65" s="13"/>
      <c r="BA65" s="13"/>
      <c r="BB65" s="13"/>
      <c r="BC65" s="13"/>
      <c r="BD65" s="13"/>
      <c r="BE65" s="13">
        <f t="shared" si="1"/>
        <v>10350</v>
      </c>
      <c r="BF65" s="13"/>
      <c r="BG65" s="13"/>
      <c r="BH65" s="13"/>
      <c r="BI65" s="13"/>
      <c r="BJ65" s="13"/>
      <c r="BK65" s="13"/>
      <c r="BL65" s="13"/>
    </row>
    <row r="66" spans="1:64" s="12" customFormat="1" ht="30" customHeight="1" x14ac:dyDescent="0.2">
      <c r="A66" s="15">
        <v>0</v>
      </c>
      <c r="B66" s="15"/>
      <c r="C66" s="15"/>
      <c r="D66" s="15"/>
      <c r="E66" s="15"/>
      <c r="F66" s="15"/>
      <c r="G66" s="16" t="s">
        <v>82</v>
      </c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8"/>
      <c r="Z66" s="15" t="s">
        <v>39</v>
      </c>
      <c r="AA66" s="15"/>
      <c r="AB66" s="15"/>
      <c r="AC66" s="15"/>
      <c r="AD66" s="15"/>
      <c r="AE66" s="16" t="s">
        <v>92</v>
      </c>
      <c r="AF66" s="17"/>
      <c r="AG66" s="17"/>
      <c r="AH66" s="17"/>
      <c r="AI66" s="17"/>
      <c r="AJ66" s="17"/>
      <c r="AK66" s="17"/>
      <c r="AL66" s="17"/>
      <c r="AM66" s="17"/>
      <c r="AN66" s="18"/>
      <c r="AO66" s="13">
        <v>1065</v>
      </c>
      <c r="AP66" s="13"/>
      <c r="AQ66" s="13"/>
      <c r="AR66" s="13"/>
      <c r="AS66" s="13"/>
      <c r="AT66" s="13"/>
      <c r="AU66" s="13"/>
      <c r="AV66" s="13"/>
      <c r="AW66" s="13">
        <v>0</v>
      </c>
      <c r="AX66" s="13"/>
      <c r="AY66" s="13"/>
      <c r="AZ66" s="13"/>
      <c r="BA66" s="13"/>
      <c r="BB66" s="13"/>
      <c r="BC66" s="13"/>
      <c r="BD66" s="13"/>
      <c r="BE66" s="13">
        <f t="shared" si="1"/>
        <v>1065</v>
      </c>
      <c r="BF66" s="13"/>
      <c r="BG66" s="13"/>
      <c r="BH66" s="13"/>
      <c r="BI66" s="13"/>
      <c r="BJ66" s="13"/>
      <c r="BK66" s="13"/>
      <c r="BL66" s="13"/>
    </row>
    <row r="67" spans="1:64" s="12" customFormat="1" ht="25.5" customHeight="1" x14ac:dyDescent="0.2">
      <c r="A67" s="15">
        <v>0</v>
      </c>
      <c r="B67" s="15"/>
      <c r="C67" s="15"/>
      <c r="D67" s="15"/>
      <c r="E67" s="15"/>
      <c r="F67" s="15"/>
      <c r="G67" s="16" t="s">
        <v>83</v>
      </c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8"/>
      <c r="Z67" s="15" t="s">
        <v>39</v>
      </c>
      <c r="AA67" s="15"/>
      <c r="AB67" s="15"/>
      <c r="AC67" s="15"/>
      <c r="AD67" s="15"/>
      <c r="AE67" s="16" t="s">
        <v>92</v>
      </c>
      <c r="AF67" s="17"/>
      <c r="AG67" s="17"/>
      <c r="AH67" s="17"/>
      <c r="AI67" s="17"/>
      <c r="AJ67" s="17"/>
      <c r="AK67" s="17"/>
      <c r="AL67" s="17"/>
      <c r="AM67" s="17"/>
      <c r="AN67" s="18"/>
      <c r="AO67" s="13">
        <v>2700</v>
      </c>
      <c r="AP67" s="13"/>
      <c r="AQ67" s="13"/>
      <c r="AR67" s="13"/>
      <c r="AS67" s="13"/>
      <c r="AT67" s="13"/>
      <c r="AU67" s="13"/>
      <c r="AV67" s="13"/>
      <c r="AW67" s="13">
        <v>0</v>
      </c>
      <c r="AX67" s="13"/>
      <c r="AY67" s="13"/>
      <c r="AZ67" s="13"/>
      <c r="BA67" s="13"/>
      <c r="BB67" s="13"/>
      <c r="BC67" s="13"/>
      <c r="BD67" s="13"/>
      <c r="BE67" s="13">
        <f t="shared" ref="BE67:BE68" si="2">AO67+AW67</f>
        <v>2700</v>
      </c>
      <c r="BF67" s="13"/>
      <c r="BG67" s="13"/>
      <c r="BH67" s="13"/>
      <c r="BI67" s="13"/>
      <c r="BJ67" s="13"/>
      <c r="BK67" s="13"/>
      <c r="BL67" s="13"/>
    </row>
    <row r="68" spans="1:64" s="3" customFormat="1" ht="12.75" customHeight="1" x14ac:dyDescent="0.2">
      <c r="A68" s="15">
        <v>0</v>
      </c>
      <c r="B68" s="15"/>
      <c r="C68" s="15"/>
      <c r="D68" s="15"/>
      <c r="E68" s="15"/>
      <c r="F68" s="15"/>
      <c r="G68" s="16" t="s">
        <v>84</v>
      </c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8"/>
      <c r="Z68" s="15" t="s">
        <v>39</v>
      </c>
      <c r="AA68" s="15"/>
      <c r="AB68" s="15"/>
      <c r="AC68" s="15"/>
      <c r="AD68" s="15"/>
      <c r="AE68" s="16" t="s">
        <v>92</v>
      </c>
      <c r="AF68" s="17"/>
      <c r="AG68" s="17"/>
      <c r="AH68" s="17"/>
      <c r="AI68" s="17"/>
      <c r="AJ68" s="17"/>
      <c r="AK68" s="17"/>
      <c r="AL68" s="17"/>
      <c r="AM68" s="17"/>
      <c r="AN68" s="18"/>
      <c r="AO68" s="13">
        <f>2500</f>
        <v>2500</v>
      </c>
      <c r="AP68" s="13"/>
      <c r="AQ68" s="13"/>
      <c r="AR68" s="13"/>
      <c r="AS68" s="13"/>
      <c r="AT68" s="13"/>
      <c r="AU68" s="13"/>
      <c r="AV68" s="13"/>
      <c r="AW68" s="13">
        <v>0</v>
      </c>
      <c r="AX68" s="13"/>
      <c r="AY68" s="13"/>
      <c r="AZ68" s="13"/>
      <c r="BA68" s="13"/>
      <c r="BB68" s="13"/>
      <c r="BC68" s="13"/>
      <c r="BD68" s="13"/>
      <c r="BE68" s="13">
        <f t="shared" si="2"/>
        <v>2500</v>
      </c>
      <c r="BF68" s="13"/>
      <c r="BG68" s="13"/>
      <c r="BH68" s="13"/>
      <c r="BI68" s="13"/>
      <c r="BJ68" s="13"/>
      <c r="BK68" s="13"/>
      <c r="BL68" s="13"/>
    </row>
    <row r="69" spans="1:64" ht="25.5" customHeight="1" x14ac:dyDescent="0.2">
      <c r="A69" s="15">
        <v>0</v>
      </c>
      <c r="B69" s="15"/>
      <c r="C69" s="15"/>
      <c r="D69" s="15"/>
      <c r="E69" s="15"/>
      <c r="F69" s="15"/>
      <c r="G69" s="16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8"/>
      <c r="Z69" s="15"/>
      <c r="AA69" s="15"/>
      <c r="AB69" s="15"/>
      <c r="AC69" s="15"/>
      <c r="AD69" s="15"/>
      <c r="AE69" s="16"/>
      <c r="AF69" s="17"/>
      <c r="AG69" s="17"/>
      <c r="AH69" s="17"/>
      <c r="AI69" s="17"/>
      <c r="AJ69" s="17"/>
      <c r="AK69" s="17"/>
      <c r="AL69" s="17"/>
      <c r="AM69" s="17"/>
      <c r="AN69" s="18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</row>
    <row r="70" spans="1:64" ht="17.25" customHeight="1" x14ac:dyDescent="0.2">
      <c r="A70" s="15">
        <v>0</v>
      </c>
      <c r="B70" s="15"/>
      <c r="C70" s="15"/>
      <c r="D70" s="15"/>
      <c r="E70" s="15"/>
      <c r="F70" s="15"/>
      <c r="G70" s="16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8"/>
      <c r="Z70" s="15"/>
      <c r="AA70" s="15"/>
      <c r="AB70" s="15"/>
      <c r="AC70" s="15"/>
      <c r="AD70" s="15"/>
      <c r="AE70" s="16"/>
      <c r="AF70" s="17"/>
      <c r="AG70" s="17"/>
      <c r="AH70" s="17"/>
      <c r="AI70" s="17"/>
      <c r="AJ70" s="17"/>
      <c r="AK70" s="17"/>
      <c r="AL70" s="17"/>
      <c r="AM70" s="17"/>
      <c r="AN70" s="18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</row>
    <row r="71" spans="1:64" ht="12.75" customHeight="1" x14ac:dyDescent="0.2">
      <c r="A71" s="20"/>
      <c r="B71" s="20"/>
      <c r="C71" s="20"/>
      <c r="D71" s="20"/>
      <c r="E71" s="20"/>
      <c r="F71" s="20"/>
      <c r="G71" s="21" t="s">
        <v>41</v>
      </c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3"/>
      <c r="Z71" s="20"/>
      <c r="AA71" s="20"/>
      <c r="AB71" s="20"/>
      <c r="AC71" s="20"/>
      <c r="AD71" s="20"/>
      <c r="AE71" s="21"/>
      <c r="AF71" s="22"/>
      <c r="AG71" s="22"/>
      <c r="AH71" s="22"/>
      <c r="AI71" s="22"/>
      <c r="AJ71" s="22"/>
      <c r="AK71" s="22"/>
      <c r="AL71" s="22"/>
      <c r="AM71" s="22"/>
      <c r="AN71" s="23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>
        <f t="shared" si="1"/>
        <v>0</v>
      </c>
      <c r="BF71" s="14"/>
      <c r="BG71" s="14"/>
      <c r="BH71" s="14"/>
      <c r="BI71" s="14"/>
      <c r="BJ71" s="14"/>
      <c r="BK71" s="14"/>
      <c r="BL71" s="14"/>
    </row>
    <row r="72" spans="1:64" s="12" customFormat="1" ht="12.75" customHeight="1" x14ac:dyDescent="0.2">
      <c r="A72" s="15">
        <v>0</v>
      </c>
      <c r="B72" s="15"/>
      <c r="C72" s="15"/>
      <c r="D72" s="15"/>
      <c r="E72" s="15"/>
      <c r="F72" s="15"/>
      <c r="G72" s="16" t="s">
        <v>86</v>
      </c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8"/>
      <c r="Z72" s="15" t="s">
        <v>37</v>
      </c>
      <c r="AA72" s="15"/>
      <c r="AB72" s="15"/>
      <c r="AC72" s="15"/>
      <c r="AD72" s="15"/>
      <c r="AE72" s="16" t="s">
        <v>40</v>
      </c>
      <c r="AF72" s="17"/>
      <c r="AG72" s="17"/>
      <c r="AH72" s="17"/>
      <c r="AI72" s="17"/>
      <c r="AJ72" s="17"/>
      <c r="AK72" s="17"/>
      <c r="AL72" s="17"/>
      <c r="AM72" s="17"/>
      <c r="AN72" s="18"/>
      <c r="AO72" s="13">
        <v>0.02</v>
      </c>
      <c r="AP72" s="13"/>
      <c r="AQ72" s="13"/>
      <c r="AR72" s="13"/>
      <c r="AS72" s="13"/>
      <c r="AT72" s="13"/>
      <c r="AU72" s="13"/>
      <c r="AV72" s="13"/>
      <c r="AW72" s="13">
        <v>0</v>
      </c>
      <c r="AX72" s="13"/>
      <c r="AY72" s="13"/>
      <c r="AZ72" s="13"/>
      <c r="BA72" s="13"/>
      <c r="BB72" s="13"/>
      <c r="BC72" s="13"/>
      <c r="BD72" s="13"/>
      <c r="BE72" s="13">
        <f t="shared" si="1"/>
        <v>0.02</v>
      </c>
      <c r="BF72" s="13"/>
      <c r="BG72" s="13"/>
      <c r="BH72" s="13"/>
      <c r="BI72" s="13"/>
      <c r="BJ72" s="13"/>
      <c r="BK72" s="13"/>
      <c r="BL72" s="13"/>
    </row>
    <row r="73" spans="1:64" s="12" customFormat="1" ht="25.5" customHeight="1" x14ac:dyDescent="0.2">
      <c r="A73" s="15">
        <v>0</v>
      </c>
      <c r="B73" s="15"/>
      <c r="C73" s="15"/>
      <c r="D73" s="15"/>
      <c r="E73" s="15"/>
      <c r="F73" s="15"/>
      <c r="G73" s="16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8"/>
      <c r="Z73" s="15"/>
      <c r="AA73" s="15"/>
      <c r="AB73" s="15"/>
      <c r="AC73" s="15"/>
      <c r="AD73" s="15"/>
      <c r="AE73" s="16"/>
      <c r="AF73" s="17"/>
      <c r="AG73" s="17"/>
      <c r="AH73" s="17"/>
      <c r="AI73" s="17"/>
      <c r="AJ73" s="17"/>
      <c r="AK73" s="17"/>
      <c r="AL73" s="17"/>
      <c r="AM73" s="17"/>
      <c r="AN73" s="18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</row>
    <row r="74" spans="1:64" s="12" customFormat="1" ht="25.5" customHeight="1" x14ac:dyDescent="0.2">
      <c r="A74" s="20"/>
      <c r="B74" s="20"/>
      <c r="C74" s="20"/>
      <c r="D74" s="20"/>
      <c r="E74" s="20"/>
      <c r="F74" s="20"/>
      <c r="G74" s="21" t="s">
        <v>42</v>
      </c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3"/>
      <c r="Z74" s="20"/>
      <c r="AA74" s="20"/>
      <c r="AB74" s="20"/>
      <c r="AC74" s="20"/>
      <c r="AD74" s="20"/>
      <c r="AE74" s="21"/>
      <c r="AF74" s="22"/>
      <c r="AG74" s="22"/>
      <c r="AH74" s="22"/>
      <c r="AI74" s="22"/>
      <c r="AJ74" s="22"/>
      <c r="AK74" s="22"/>
      <c r="AL74" s="22"/>
      <c r="AM74" s="22"/>
      <c r="AN74" s="23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>
        <f t="shared" si="1"/>
        <v>0</v>
      </c>
      <c r="BF74" s="14"/>
      <c r="BG74" s="14"/>
      <c r="BH74" s="14"/>
      <c r="BI74" s="14"/>
      <c r="BJ74" s="14"/>
      <c r="BK74" s="14"/>
      <c r="BL74" s="14"/>
    </row>
    <row r="75" spans="1:64" s="12" customFormat="1" ht="29.25" customHeight="1" x14ac:dyDescent="0.2">
      <c r="A75" s="15">
        <v>0</v>
      </c>
      <c r="B75" s="15"/>
      <c r="C75" s="15"/>
      <c r="D75" s="15"/>
      <c r="E75" s="15"/>
      <c r="F75" s="15"/>
      <c r="G75" s="16" t="s">
        <v>87</v>
      </c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8"/>
      <c r="Z75" s="15" t="s">
        <v>43</v>
      </c>
      <c r="AA75" s="15"/>
      <c r="AB75" s="15"/>
      <c r="AC75" s="15"/>
      <c r="AD75" s="15"/>
      <c r="AE75" s="16" t="s">
        <v>40</v>
      </c>
      <c r="AF75" s="17"/>
      <c r="AG75" s="17"/>
      <c r="AH75" s="17"/>
      <c r="AI75" s="17"/>
      <c r="AJ75" s="17"/>
      <c r="AK75" s="17"/>
      <c r="AL75" s="17"/>
      <c r="AM75" s="17"/>
      <c r="AN75" s="18"/>
      <c r="AO75" s="13">
        <v>100</v>
      </c>
      <c r="AP75" s="13"/>
      <c r="AQ75" s="13"/>
      <c r="AR75" s="13"/>
      <c r="AS75" s="13"/>
      <c r="AT75" s="13"/>
      <c r="AU75" s="13"/>
      <c r="AV75" s="13"/>
      <c r="AW75" s="13">
        <v>0</v>
      </c>
      <c r="AX75" s="13"/>
      <c r="AY75" s="13"/>
      <c r="AZ75" s="13"/>
      <c r="BA75" s="13"/>
      <c r="BB75" s="13"/>
      <c r="BC75" s="13"/>
      <c r="BD75" s="13"/>
      <c r="BE75" s="13">
        <f t="shared" si="1"/>
        <v>100</v>
      </c>
      <c r="BF75" s="13"/>
      <c r="BG75" s="13"/>
      <c r="BH75" s="13"/>
      <c r="BI75" s="13"/>
      <c r="BJ75" s="13"/>
      <c r="BK75" s="13"/>
      <c r="BL75" s="13"/>
    </row>
    <row r="76" spans="1:64" s="12" customFormat="1" ht="38.25" customHeight="1" x14ac:dyDescent="0.2">
      <c r="A76" s="15">
        <v>0</v>
      </c>
      <c r="B76" s="15"/>
      <c r="C76" s="15"/>
      <c r="D76" s="15"/>
      <c r="E76" s="15"/>
      <c r="F76" s="15"/>
      <c r="G76" s="16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8"/>
      <c r="Z76" s="15"/>
      <c r="AA76" s="15"/>
      <c r="AB76" s="15"/>
      <c r="AC76" s="15"/>
      <c r="AD76" s="15"/>
      <c r="AE76" s="16"/>
      <c r="AF76" s="17"/>
      <c r="AG76" s="17"/>
      <c r="AH76" s="17"/>
      <c r="AI76" s="17"/>
      <c r="AJ76" s="17"/>
      <c r="AK76" s="17"/>
      <c r="AL76" s="17"/>
      <c r="AM76" s="17"/>
      <c r="AN76" s="18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</row>
    <row r="77" spans="1:64" ht="30" customHeight="1" x14ac:dyDescent="0.2">
      <c r="A77" s="15">
        <v>0</v>
      </c>
      <c r="B77" s="15"/>
      <c r="C77" s="15"/>
      <c r="D77" s="15"/>
      <c r="E77" s="15"/>
      <c r="F77" s="15"/>
      <c r="G77" s="16" t="s">
        <v>36</v>
      </c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8"/>
      <c r="Z77" s="15"/>
      <c r="AA77" s="15"/>
      <c r="AB77" s="15"/>
      <c r="AC77" s="15"/>
      <c r="AD77" s="15"/>
      <c r="AE77" s="16"/>
      <c r="AF77" s="17"/>
      <c r="AG77" s="17"/>
      <c r="AH77" s="17"/>
      <c r="AI77" s="17"/>
      <c r="AJ77" s="17"/>
      <c r="AK77" s="17"/>
      <c r="AL77" s="17"/>
      <c r="AM77" s="17"/>
      <c r="AN77" s="18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</row>
    <row r="78" spans="1:64" ht="6" hidden="1" customHeight="1" x14ac:dyDescent="0.2">
      <c r="A78" s="15">
        <v>0</v>
      </c>
      <c r="B78" s="15"/>
      <c r="C78" s="15"/>
      <c r="D78" s="15"/>
      <c r="E78" s="15"/>
      <c r="F78" s="15"/>
      <c r="G78" s="16" t="s">
        <v>44</v>
      </c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8"/>
      <c r="Z78" s="15" t="s">
        <v>43</v>
      </c>
      <c r="AA78" s="15"/>
      <c r="AB78" s="15"/>
      <c r="AC78" s="15"/>
      <c r="AD78" s="15"/>
      <c r="AE78" s="16" t="s">
        <v>40</v>
      </c>
      <c r="AF78" s="17"/>
      <c r="AG78" s="17"/>
      <c r="AH78" s="17"/>
      <c r="AI78" s="17"/>
      <c r="AJ78" s="17"/>
      <c r="AK78" s="17"/>
      <c r="AL78" s="17"/>
      <c r="AM78" s="17"/>
      <c r="AN78" s="18"/>
      <c r="AO78" s="13">
        <v>100</v>
      </c>
      <c r="AP78" s="13"/>
      <c r="AQ78" s="13"/>
      <c r="AR78" s="13"/>
      <c r="AS78" s="13"/>
      <c r="AT78" s="13"/>
      <c r="AU78" s="13"/>
      <c r="AV78" s="13"/>
      <c r="AW78" s="13">
        <v>0</v>
      </c>
      <c r="AX78" s="13"/>
      <c r="AY78" s="13"/>
      <c r="AZ78" s="13"/>
      <c r="BA78" s="13"/>
      <c r="BB78" s="13"/>
      <c r="BC78" s="13"/>
      <c r="BD78" s="13"/>
      <c r="BE78" s="13">
        <f t="shared" si="1"/>
        <v>100</v>
      </c>
      <c r="BF78" s="13"/>
      <c r="BG78" s="13"/>
      <c r="BH78" s="13"/>
      <c r="BI78" s="13"/>
      <c r="BJ78" s="13"/>
      <c r="BK78" s="13"/>
      <c r="BL78" s="13"/>
    </row>
    <row r="79" spans="1:64" ht="41.25" customHeight="1" x14ac:dyDescent="0.2">
      <c r="A79" s="19">
        <v>0</v>
      </c>
      <c r="B79" s="19"/>
      <c r="C79" s="19"/>
      <c r="D79" s="19"/>
      <c r="E79" s="19"/>
      <c r="F79" s="19"/>
      <c r="G79" s="16" t="s">
        <v>88</v>
      </c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8"/>
      <c r="Z79" s="15" t="s">
        <v>89</v>
      </c>
      <c r="AA79" s="15"/>
      <c r="AB79" s="15"/>
      <c r="AC79" s="15"/>
      <c r="AD79" s="15"/>
      <c r="AE79" s="16" t="s">
        <v>40</v>
      </c>
      <c r="AF79" s="17"/>
      <c r="AG79" s="17"/>
      <c r="AH79" s="17"/>
      <c r="AI79" s="17"/>
      <c r="AJ79" s="17"/>
      <c r="AK79" s="17"/>
      <c r="AL79" s="17"/>
      <c r="AM79" s="17"/>
      <c r="AN79" s="18"/>
      <c r="AO79" s="13">
        <v>200</v>
      </c>
      <c r="AP79" s="13"/>
      <c r="AQ79" s="13"/>
      <c r="AR79" s="13"/>
      <c r="AS79" s="13"/>
      <c r="AT79" s="13"/>
      <c r="AU79" s="13"/>
      <c r="AV79" s="13"/>
      <c r="AW79" s="13">
        <v>0</v>
      </c>
      <c r="AX79" s="13"/>
      <c r="AY79" s="13"/>
      <c r="AZ79" s="13"/>
      <c r="BA79" s="13"/>
      <c r="BB79" s="13"/>
      <c r="BC79" s="13"/>
      <c r="BD79" s="13"/>
      <c r="BE79" s="13">
        <f t="shared" si="1"/>
        <v>200</v>
      </c>
      <c r="BF79" s="13"/>
      <c r="BG79" s="13"/>
      <c r="BH79" s="13"/>
      <c r="BI79" s="13"/>
      <c r="BJ79" s="13"/>
      <c r="BK79" s="13"/>
      <c r="BL79" s="13"/>
    </row>
    <row r="80" spans="1:64" ht="15.75" customHeight="1" x14ac:dyDescent="0.2">
      <c r="A80" s="19">
        <v>0</v>
      </c>
      <c r="B80" s="19"/>
      <c r="C80" s="19"/>
      <c r="D80" s="19"/>
      <c r="E80" s="19"/>
      <c r="F80" s="19"/>
      <c r="G80" s="16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8"/>
      <c r="Z80" s="15"/>
      <c r="AA80" s="15"/>
      <c r="AB80" s="15"/>
      <c r="AC80" s="15"/>
      <c r="AD80" s="15"/>
      <c r="AE80" s="16"/>
      <c r="AF80" s="17"/>
      <c r="AG80" s="17"/>
      <c r="AH80" s="17"/>
      <c r="AI80" s="17"/>
      <c r="AJ80" s="17"/>
      <c r="AK80" s="17"/>
      <c r="AL80" s="17"/>
      <c r="AM80" s="17"/>
      <c r="AN80" s="18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</row>
    <row r="81" spans="1:64" ht="34.5" customHeight="1" x14ac:dyDescent="0.2">
      <c r="A81" s="19">
        <v>0</v>
      </c>
      <c r="B81" s="19"/>
      <c r="C81" s="19"/>
      <c r="D81" s="19"/>
      <c r="E81" s="19"/>
      <c r="F81" s="19"/>
      <c r="G81" s="16" t="s">
        <v>90</v>
      </c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8"/>
      <c r="Z81" s="15"/>
      <c r="AA81" s="15"/>
      <c r="AB81" s="15"/>
      <c r="AC81" s="15"/>
      <c r="AD81" s="15"/>
      <c r="AE81" s="16"/>
      <c r="AF81" s="17"/>
      <c r="AG81" s="17"/>
      <c r="AH81" s="17"/>
      <c r="AI81" s="17"/>
      <c r="AJ81" s="17"/>
      <c r="AK81" s="17"/>
      <c r="AL81" s="17"/>
      <c r="AM81" s="17"/>
      <c r="AN81" s="18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</row>
    <row r="82" spans="1:64" x14ac:dyDescent="0.2">
      <c r="A82" s="15">
        <v>0</v>
      </c>
      <c r="B82" s="15"/>
      <c r="C82" s="15"/>
      <c r="D82" s="15"/>
      <c r="E82" s="15"/>
      <c r="F82" s="15"/>
      <c r="G82" s="16" t="s">
        <v>91</v>
      </c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8"/>
      <c r="Z82" s="15" t="s">
        <v>85</v>
      </c>
      <c r="AA82" s="15"/>
      <c r="AB82" s="15"/>
      <c r="AC82" s="15"/>
      <c r="AD82" s="15"/>
      <c r="AE82" s="16" t="s">
        <v>45</v>
      </c>
      <c r="AF82" s="17"/>
      <c r="AG82" s="17"/>
      <c r="AH82" s="17"/>
      <c r="AI82" s="17"/>
      <c r="AJ82" s="17"/>
      <c r="AK82" s="17"/>
      <c r="AL82" s="17"/>
      <c r="AM82" s="17"/>
      <c r="AN82" s="18"/>
      <c r="AO82" s="13">
        <v>5</v>
      </c>
      <c r="AP82" s="13"/>
      <c r="AQ82" s="13"/>
      <c r="AR82" s="13"/>
      <c r="AS82" s="13"/>
      <c r="AT82" s="13"/>
      <c r="AU82" s="13"/>
      <c r="AV82" s="13"/>
      <c r="AW82" s="13">
        <v>0</v>
      </c>
      <c r="AX82" s="13"/>
      <c r="AY82" s="13"/>
      <c r="AZ82" s="13"/>
      <c r="BA82" s="13"/>
      <c r="BB82" s="13"/>
      <c r="BC82" s="13"/>
      <c r="BD82" s="13"/>
      <c r="BE82" s="13">
        <f>AO82+AW82</f>
        <v>5</v>
      </c>
      <c r="BF82" s="13"/>
      <c r="BG82" s="13"/>
      <c r="BH82" s="13"/>
      <c r="BI82" s="13"/>
      <c r="BJ82" s="13"/>
      <c r="BK82" s="13"/>
      <c r="BL82" s="13"/>
    </row>
    <row r="83" spans="1:64" ht="15.75" customHeight="1" x14ac:dyDescent="0.2">
      <c r="A83" s="15">
        <v>0</v>
      </c>
      <c r="B83" s="15"/>
      <c r="C83" s="15"/>
      <c r="D83" s="15"/>
      <c r="E83" s="15"/>
      <c r="F83" s="15"/>
      <c r="G83" s="16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8"/>
      <c r="Z83" s="15"/>
      <c r="AA83" s="15"/>
      <c r="AB83" s="15"/>
      <c r="AC83" s="15"/>
      <c r="AD83" s="15"/>
      <c r="AE83" s="16"/>
      <c r="AF83" s="17"/>
      <c r="AG83" s="17"/>
      <c r="AH83" s="17"/>
      <c r="AI83" s="17"/>
      <c r="AJ83" s="17"/>
      <c r="AK83" s="17"/>
      <c r="AL83" s="17"/>
      <c r="AM83" s="17"/>
      <c r="AN83" s="18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</row>
    <row r="84" spans="1:64" x14ac:dyDescent="0.2"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</row>
    <row r="86" spans="1:64" x14ac:dyDescent="0.2">
      <c r="A86" s="59" t="s">
        <v>48</v>
      </c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4"/>
      <c r="AO86" s="62" t="s">
        <v>49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64" x14ac:dyDescent="0.2">
      <c r="W87" s="43" t="s">
        <v>10</v>
      </c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O87" s="43" t="s">
        <v>11</v>
      </c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</row>
    <row r="88" spans="1:64" ht="15.75" x14ac:dyDescent="0.2">
      <c r="A88" s="30" t="s">
        <v>7</v>
      </c>
      <c r="B88" s="30"/>
      <c r="C88" s="30"/>
      <c r="D88" s="30"/>
      <c r="E88" s="30"/>
      <c r="F88" s="30"/>
    </row>
    <row r="90" spans="1:64" x14ac:dyDescent="0.2">
      <c r="A90" s="59" t="s">
        <v>55</v>
      </c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  <c r="AN90" s="4"/>
      <c r="AO90" s="62" t="s">
        <v>53</v>
      </c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</row>
    <row r="91" spans="1:64" x14ac:dyDescent="0.2">
      <c r="W91" s="43" t="s">
        <v>10</v>
      </c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O91" s="43" t="s">
        <v>11</v>
      </c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</row>
  </sheetData>
  <mergeCells count="333">
    <mergeCell ref="A46:C46"/>
    <mergeCell ref="D46:AB46"/>
    <mergeCell ref="AC46:AJ46"/>
    <mergeCell ref="AK46:AR46"/>
    <mergeCell ref="AS46:AZ46"/>
    <mergeCell ref="BA46:BH46"/>
    <mergeCell ref="A53:X53"/>
    <mergeCell ref="AO58:AV58"/>
    <mergeCell ref="AE58:AN58"/>
    <mergeCell ref="AO55:AV55"/>
    <mergeCell ref="G58:Y58"/>
    <mergeCell ref="A47:C47"/>
    <mergeCell ref="D47:AB47"/>
    <mergeCell ref="AC47:AJ47"/>
    <mergeCell ref="AK47:AR47"/>
    <mergeCell ref="AS47:AZ47"/>
    <mergeCell ref="BA47:BH47"/>
    <mergeCell ref="AG50:AN51"/>
    <mergeCell ref="AO50:AV51"/>
    <mergeCell ref="A50:X51"/>
    <mergeCell ref="Y50:AF51"/>
    <mergeCell ref="Y55:AF55"/>
    <mergeCell ref="AG55:AN55"/>
    <mergeCell ref="D10:J10"/>
    <mergeCell ref="BA39:BH40"/>
    <mergeCell ref="L10:BL10"/>
    <mergeCell ref="BE58:BL58"/>
    <mergeCell ref="AO59:AV59"/>
    <mergeCell ref="AW59:BD59"/>
    <mergeCell ref="BE59:BL59"/>
    <mergeCell ref="A17:H17"/>
    <mergeCell ref="I17:S17"/>
    <mergeCell ref="A31:F31"/>
    <mergeCell ref="AC42:AJ42"/>
    <mergeCell ref="AC39:AJ40"/>
    <mergeCell ref="AK39:AR40"/>
    <mergeCell ref="A38:BH38"/>
    <mergeCell ref="D39:AB40"/>
    <mergeCell ref="D41:AB41"/>
    <mergeCell ref="A49:AV49"/>
    <mergeCell ref="AS39:AZ40"/>
    <mergeCell ref="Z58:AD58"/>
    <mergeCell ref="A57:BL57"/>
    <mergeCell ref="A58:F58"/>
    <mergeCell ref="Y53:AF53"/>
    <mergeCell ref="AG53:AN53"/>
    <mergeCell ref="A25:BL25"/>
    <mergeCell ref="AO1:BL1"/>
    <mergeCell ref="A48:BL48"/>
    <mergeCell ref="A42:C42"/>
    <mergeCell ref="U16:AD16"/>
    <mergeCell ref="AE16:AR16"/>
    <mergeCell ref="AK42:AR42"/>
    <mergeCell ref="AS42:AZ42"/>
    <mergeCell ref="D14:J14"/>
    <mergeCell ref="D15:J15"/>
    <mergeCell ref="AO2:BL2"/>
    <mergeCell ref="AO3:BL3"/>
    <mergeCell ref="AO4:BL4"/>
    <mergeCell ref="AO5:BL5"/>
    <mergeCell ref="BA42:BH42"/>
    <mergeCell ref="A28:BL28"/>
    <mergeCell ref="A29:F29"/>
    <mergeCell ref="G29:BL29"/>
    <mergeCell ref="A30:F30"/>
    <mergeCell ref="G30:BL30"/>
    <mergeCell ref="A10:B10"/>
    <mergeCell ref="BD16:BL16"/>
    <mergeCell ref="L13:BL13"/>
    <mergeCell ref="D13:J13"/>
    <mergeCell ref="A20:BL20"/>
    <mergeCell ref="BE61:BL61"/>
    <mergeCell ref="A90:V90"/>
    <mergeCell ref="W90:AM90"/>
    <mergeCell ref="AO90:BG90"/>
    <mergeCell ref="A60:F60"/>
    <mergeCell ref="Z60:AD60"/>
    <mergeCell ref="AE60:AN60"/>
    <mergeCell ref="BE60:BL60"/>
    <mergeCell ref="A88:F88"/>
    <mergeCell ref="W87:AM87"/>
    <mergeCell ref="A86:V86"/>
    <mergeCell ref="W86:AM86"/>
    <mergeCell ref="AO86:BG86"/>
    <mergeCell ref="A62:F62"/>
    <mergeCell ref="G62:Y62"/>
    <mergeCell ref="Z62:AD62"/>
    <mergeCell ref="AE62:AN62"/>
    <mergeCell ref="AO62:AV62"/>
    <mergeCell ref="AW62:BD62"/>
    <mergeCell ref="Z65:AD65"/>
    <mergeCell ref="AE65:AN65"/>
    <mergeCell ref="BE62:BL62"/>
    <mergeCell ref="AE61:AN61"/>
    <mergeCell ref="AO61:AV61"/>
    <mergeCell ref="A22:F22"/>
    <mergeCell ref="G22:BL22"/>
    <mergeCell ref="T17:W17"/>
    <mergeCell ref="A35:F35"/>
    <mergeCell ref="G35:BL35"/>
    <mergeCell ref="G31:BL31"/>
    <mergeCell ref="A18:BL18"/>
    <mergeCell ref="A19:BL19"/>
    <mergeCell ref="A26:K26"/>
    <mergeCell ref="L26:BL26"/>
    <mergeCell ref="A32:F32"/>
    <mergeCell ref="G23:BL23"/>
    <mergeCell ref="A21:F21"/>
    <mergeCell ref="G21:BL21"/>
    <mergeCell ref="A23:F23"/>
    <mergeCell ref="A24:BL24"/>
    <mergeCell ref="W91:AM91"/>
    <mergeCell ref="AO91:BG91"/>
    <mergeCell ref="AG52:AN52"/>
    <mergeCell ref="Y52:AF52"/>
    <mergeCell ref="AO52:AV52"/>
    <mergeCell ref="AO87:BG87"/>
    <mergeCell ref="A54:X54"/>
    <mergeCell ref="Y54:AF54"/>
    <mergeCell ref="G60:Y60"/>
    <mergeCell ref="A59:F59"/>
    <mergeCell ref="AG56:AN56"/>
    <mergeCell ref="AO56:AV56"/>
    <mergeCell ref="AG54:AN54"/>
    <mergeCell ref="AO54:AV54"/>
    <mergeCell ref="Z59:AD59"/>
    <mergeCell ref="A56:X56"/>
    <mergeCell ref="AO60:AV60"/>
    <mergeCell ref="G59:Y59"/>
    <mergeCell ref="A52:X52"/>
    <mergeCell ref="AW60:BD60"/>
    <mergeCell ref="AO53:AV53"/>
    <mergeCell ref="Y56:AF56"/>
    <mergeCell ref="AE59:AN59"/>
    <mergeCell ref="A55:X55"/>
    <mergeCell ref="AO6:BF6"/>
    <mergeCell ref="A8:BL8"/>
    <mergeCell ref="A9:BL9"/>
    <mergeCell ref="AS41:AZ41"/>
    <mergeCell ref="AK41:AR41"/>
    <mergeCell ref="A34:F34"/>
    <mergeCell ref="G34:BL34"/>
    <mergeCell ref="A33:F33"/>
    <mergeCell ref="G33:BL33"/>
    <mergeCell ref="AC15:BL15"/>
    <mergeCell ref="A16:T16"/>
    <mergeCell ref="AS16:BC16"/>
    <mergeCell ref="A14:B14"/>
    <mergeCell ref="L14:AB14"/>
    <mergeCell ref="AC14:BL14"/>
    <mergeCell ref="BA41:BH41"/>
    <mergeCell ref="G32:BL32"/>
    <mergeCell ref="L11:BL11"/>
    <mergeCell ref="A12:B12"/>
    <mergeCell ref="L12:BL12"/>
    <mergeCell ref="D11:J11"/>
    <mergeCell ref="D12:J12"/>
    <mergeCell ref="L15:AB15"/>
    <mergeCell ref="A41:C41"/>
    <mergeCell ref="A43:C43"/>
    <mergeCell ref="D43:AB43"/>
    <mergeCell ref="AC43:AJ43"/>
    <mergeCell ref="AK43:AR43"/>
    <mergeCell ref="D42:AB42"/>
    <mergeCell ref="AC41:AJ41"/>
    <mergeCell ref="A36:BL36"/>
    <mergeCell ref="A39:C40"/>
    <mergeCell ref="A27:BL27"/>
    <mergeCell ref="A37:BL37"/>
    <mergeCell ref="AS43:AZ43"/>
    <mergeCell ref="BA43:BH43"/>
    <mergeCell ref="AS45:AZ45"/>
    <mergeCell ref="BA45:BH45"/>
    <mergeCell ref="A44:C44"/>
    <mergeCell ref="D44:AB44"/>
    <mergeCell ref="A45:C45"/>
    <mergeCell ref="D45:AB45"/>
    <mergeCell ref="AC45:AJ45"/>
    <mergeCell ref="AK45:AR45"/>
    <mergeCell ref="AC44:AJ44"/>
    <mergeCell ref="AK44:AR44"/>
    <mergeCell ref="BA44:BH44"/>
    <mergeCell ref="AS44:AZ44"/>
    <mergeCell ref="AW61:BD61"/>
    <mergeCell ref="A61:F61"/>
    <mergeCell ref="G61:Y61"/>
    <mergeCell ref="Z61:AD61"/>
    <mergeCell ref="AW58:BD58"/>
    <mergeCell ref="Z67:AD67"/>
    <mergeCell ref="AE67:AN67"/>
    <mergeCell ref="AW67:BD67"/>
    <mergeCell ref="BE67:BL67"/>
    <mergeCell ref="AO66:AV66"/>
    <mergeCell ref="A63:F63"/>
    <mergeCell ref="G63:Y63"/>
    <mergeCell ref="Z63:AD63"/>
    <mergeCell ref="AE63:AN63"/>
    <mergeCell ref="AO63:AV63"/>
    <mergeCell ref="AW63:BD63"/>
    <mergeCell ref="BE63:BL63"/>
    <mergeCell ref="AW66:BD66"/>
    <mergeCell ref="BE66:BL66"/>
    <mergeCell ref="BE64:BL64"/>
    <mergeCell ref="AO65:AV65"/>
    <mergeCell ref="AW65:BD65"/>
    <mergeCell ref="BE65:BL65"/>
    <mergeCell ref="AO64:AV64"/>
    <mergeCell ref="A68:F68"/>
    <mergeCell ref="G68:Y68"/>
    <mergeCell ref="Z68:AD68"/>
    <mergeCell ref="AE68:AN68"/>
    <mergeCell ref="AO68:AV68"/>
    <mergeCell ref="AE69:AN69"/>
    <mergeCell ref="AO69:AV69"/>
    <mergeCell ref="AW64:BD64"/>
    <mergeCell ref="A64:F64"/>
    <mergeCell ref="G64:Y64"/>
    <mergeCell ref="Z64:AD64"/>
    <mergeCell ref="AE64:AN64"/>
    <mergeCell ref="A65:F65"/>
    <mergeCell ref="G65:Y65"/>
    <mergeCell ref="A66:F66"/>
    <mergeCell ref="G66:Y66"/>
    <mergeCell ref="Z66:AD66"/>
    <mergeCell ref="AE66:AN66"/>
    <mergeCell ref="A71:F71"/>
    <mergeCell ref="G71:Y71"/>
    <mergeCell ref="BE71:BL71"/>
    <mergeCell ref="AW72:BD72"/>
    <mergeCell ref="BE72:BL72"/>
    <mergeCell ref="Z69:AD69"/>
    <mergeCell ref="A69:F69"/>
    <mergeCell ref="G69:Y69"/>
    <mergeCell ref="A70:F70"/>
    <mergeCell ref="G70:Y70"/>
    <mergeCell ref="Z70:AD70"/>
    <mergeCell ref="AE70:AN70"/>
    <mergeCell ref="AO70:AV70"/>
    <mergeCell ref="AW69:BD69"/>
    <mergeCell ref="BE69:BL69"/>
    <mergeCell ref="AW70:BD70"/>
    <mergeCell ref="BE70:BL70"/>
    <mergeCell ref="A76:F76"/>
    <mergeCell ref="G76:Y76"/>
    <mergeCell ref="G77:Y77"/>
    <mergeCell ref="Z77:AD77"/>
    <mergeCell ref="AE77:AN77"/>
    <mergeCell ref="AO77:AV77"/>
    <mergeCell ref="AW68:BD68"/>
    <mergeCell ref="BE68:BL68"/>
    <mergeCell ref="A67:F67"/>
    <mergeCell ref="G67:Y67"/>
    <mergeCell ref="AO67:AV67"/>
    <mergeCell ref="Z71:AD71"/>
    <mergeCell ref="AE71:AN71"/>
    <mergeCell ref="AO71:AV71"/>
    <mergeCell ref="A73:F73"/>
    <mergeCell ref="G73:Y73"/>
    <mergeCell ref="Z73:AD73"/>
    <mergeCell ref="AE73:AN73"/>
    <mergeCell ref="AO73:AV73"/>
    <mergeCell ref="A72:F72"/>
    <mergeCell ref="G72:Y72"/>
    <mergeCell ref="Z72:AD72"/>
    <mergeCell ref="AE72:AN72"/>
    <mergeCell ref="AO72:AV72"/>
    <mergeCell ref="A75:F75"/>
    <mergeCell ref="G75:Y75"/>
    <mergeCell ref="Z75:AD75"/>
    <mergeCell ref="AE75:AN75"/>
    <mergeCell ref="AO75:AV75"/>
    <mergeCell ref="A74:F74"/>
    <mergeCell ref="G74:Y74"/>
    <mergeCell ref="Z74:AD74"/>
    <mergeCell ref="AE74:AN74"/>
    <mergeCell ref="AO74:AV74"/>
    <mergeCell ref="Z76:AD76"/>
    <mergeCell ref="AE76:AN76"/>
    <mergeCell ref="AO76:AV76"/>
    <mergeCell ref="A79:F79"/>
    <mergeCell ref="AW83:BD83"/>
    <mergeCell ref="BE83:BL83"/>
    <mergeCell ref="A82:F82"/>
    <mergeCell ref="G82:Y82"/>
    <mergeCell ref="A80:F80"/>
    <mergeCell ref="G80:Y80"/>
    <mergeCell ref="Z80:AD80"/>
    <mergeCell ref="AE80:AN80"/>
    <mergeCell ref="AO81:AV81"/>
    <mergeCell ref="AW81:BD81"/>
    <mergeCell ref="Z82:AD82"/>
    <mergeCell ref="AE82:AN82"/>
    <mergeCell ref="AO82:AV82"/>
    <mergeCell ref="AW82:BD82"/>
    <mergeCell ref="BE82:BL82"/>
    <mergeCell ref="A83:F83"/>
    <mergeCell ref="G83:Y83"/>
    <mergeCell ref="Z83:AD83"/>
    <mergeCell ref="AE83:AN83"/>
    <mergeCell ref="AO83:AV83"/>
    <mergeCell ref="A77:F77"/>
    <mergeCell ref="Z78:AD78"/>
    <mergeCell ref="AE78:AN78"/>
    <mergeCell ref="AO78:AV78"/>
    <mergeCell ref="AW78:BD78"/>
    <mergeCell ref="BE78:BL78"/>
    <mergeCell ref="AW77:BD77"/>
    <mergeCell ref="BE77:BL77"/>
    <mergeCell ref="A81:F81"/>
    <mergeCell ref="G81:Y81"/>
    <mergeCell ref="Z81:AD81"/>
    <mergeCell ref="AE81:AN81"/>
    <mergeCell ref="A78:F78"/>
    <mergeCell ref="G78:Y78"/>
    <mergeCell ref="BE81:BL81"/>
    <mergeCell ref="BE80:BL80"/>
    <mergeCell ref="AO80:AV80"/>
    <mergeCell ref="AW80:BD80"/>
    <mergeCell ref="G79:Y79"/>
    <mergeCell ref="Z79:AD79"/>
    <mergeCell ref="AE79:AN79"/>
    <mergeCell ref="AO79:AV79"/>
    <mergeCell ref="AW79:BD79"/>
    <mergeCell ref="BE79:BL79"/>
    <mergeCell ref="BE75:BL75"/>
    <mergeCell ref="AW75:BD75"/>
    <mergeCell ref="AW74:BD74"/>
    <mergeCell ref="BE74:BL74"/>
    <mergeCell ref="AW71:BD71"/>
    <mergeCell ref="BE73:BL73"/>
    <mergeCell ref="AW73:BD73"/>
    <mergeCell ref="AW76:BD76"/>
    <mergeCell ref="BE76:BL76"/>
  </mergeCells>
  <phoneticPr fontId="0" type="noConversion"/>
  <conditionalFormatting sqref="G60:L60">
    <cfRule type="cellIs" dxfId="32" priority="73" stopIfTrue="1" operator="equal">
      <formula>#REF!</formula>
    </cfRule>
  </conditionalFormatting>
  <conditionalFormatting sqref="D42">
    <cfRule type="cellIs" dxfId="31" priority="74" stopIfTrue="1" operator="equal">
      <formula>#REF!</formula>
    </cfRule>
  </conditionalFormatting>
  <conditionalFormatting sqref="D43">
    <cfRule type="cellIs" dxfId="30" priority="72" stopIfTrue="1" operator="equal">
      <formula>$D42</formula>
    </cfRule>
  </conditionalFormatting>
  <conditionalFormatting sqref="D44">
    <cfRule type="cellIs" dxfId="29" priority="71" stopIfTrue="1" operator="equal">
      <formula>$D43</formula>
    </cfRule>
  </conditionalFormatting>
  <conditionalFormatting sqref="D45">
    <cfRule type="cellIs" dxfId="28" priority="70" stopIfTrue="1" operator="equal">
      <formula>$D44</formula>
    </cfRule>
  </conditionalFormatting>
  <conditionalFormatting sqref="D47">
    <cfRule type="cellIs" dxfId="27" priority="58" stopIfTrue="1" operator="equal">
      <formula>#REF!</formula>
    </cfRule>
  </conditionalFormatting>
  <conditionalFormatting sqref="G61">
    <cfRule type="cellIs" dxfId="26" priority="56" stopIfTrue="1" operator="equal">
      <formula>$G60</formula>
    </cfRule>
  </conditionalFormatting>
  <conditionalFormatting sqref="G62">
    <cfRule type="cellIs" dxfId="25" priority="55" stopIfTrue="1" operator="equal">
      <formula>$G61</formula>
    </cfRule>
  </conditionalFormatting>
  <conditionalFormatting sqref="G63">
    <cfRule type="cellIs" dxfId="24" priority="43" stopIfTrue="1" operator="equal">
      <formula>#REF!</formula>
    </cfRule>
  </conditionalFormatting>
  <conditionalFormatting sqref="G64">
    <cfRule type="cellIs" dxfId="23" priority="42" stopIfTrue="1" operator="equal">
      <formula>$G63</formula>
    </cfRule>
  </conditionalFormatting>
  <conditionalFormatting sqref="G65">
    <cfRule type="cellIs" dxfId="22" priority="41" stopIfTrue="1" operator="equal">
      <formula>$G64</formula>
    </cfRule>
  </conditionalFormatting>
  <conditionalFormatting sqref="G66">
    <cfRule type="cellIs" dxfId="21" priority="39" stopIfTrue="1" operator="equal">
      <formula>#REF!</formula>
    </cfRule>
  </conditionalFormatting>
  <conditionalFormatting sqref="G67">
    <cfRule type="cellIs" dxfId="20" priority="38" stopIfTrue="1" operator="equal">
      <formula>$G66</formula>
    </cfRule>
  </conditionalFormatting>
  <conditionalFormatting sqref="G68">
    <cfRule type="cellIs" dxfId="19" priority="37" stopIfTrue="1" operator="equal">
      <formula>$G67</formula>
    </cfRule>
  </conditionalFormatting>
  <conditionalFormatting sqref="G69">
    <cfRule type="cellIs" dxfId="18" priority="32" stopIfTrue="1" operator="equal">
      <formula>#REF!</formula>
    </cfRule>
  </conditionalFormatting>
  <conditionalFormatting sqref="G70">
    <cfRule type="cellIs" dxfId="17" priority="31" stopIfTrue="1" operator="equal">
      <formula>$G69</formula>
    </cfRule>
  </conditionalFormatting>
  <conditionalFormatting sqref="G71">
    <cfRule type="cellIs" dxfId="16" priority="30" stopIfTrue="1" operator="equal">
      <formula>$G70</formula>
    </cfRule>
  </conditionalFormatting>
  <conditionalFormatting sqref="G72">
    <cfRule type="cellIs" dxfId="15" priority="29" stopIfTrue="1" operator="equal">
      <formula>$G71</formula>
    </cfRule>
  </conditionalFormatting>
  <conditionalFormatting sqref="G73">
    <cfRule type="cellIs" dxfId="14" priority="28" stopIfTrue="1" operator="equal">
      <formula>$G72</formula>
    </cfRule>
  </conditionalFormatting>
  <conditionalFormatting sqref="G74">
    <cfRule type="cellIs" dxfId="13" priority="17" stopIfTrue="1" operator="equal">
      <formula>#REF!</formula>
    </cfRule>
  </conditionalFormatting>
  <conditionalFormatting sqref="G75">
    <cfRule type="cellIs" dxfId="12" priority="16" stopIfTrue="1" operator="equal">
      <formula>$G74</formula>
    </cfRule>
  </conditionalFormatting>
  <conditionalFormatting sqref="G76">
    <cfRule type="cellIs" dxfId="11" priority="14" stopIfTrue="1" operator="equal">
      <formula>#REF!</formula>
    </cfRule>
  </conditionalFormatting>
  <conditionalFormatting sqref="G77">
    <cfRule type="cellIs" dxfId="10" priority="13" stopIfTrue="1" operator="equal">
      <formula>$G76</formula>
    </cfRule>
  </conditionalFormatting>
  <conditionalFormatting sqref="G78">
    <cfRule type="cellIs" dxfId="9" priority="12" stopIfTrue="1" operator="equal">
      <formula>$G77</formula>
    </cfRule>
  </conditionalFormatting>
  <conditionalFormatting sqref="G79">
    <cfRule type="cellIs" dxfId="8" priority="11" stopIfTrue="1" operator="equal">
      <formula>$G78</formula>
    </cfRule>
  </conditionalFormatting>
  <conditionalFormatting sqref="G80">
    <cfRule type="cellIs" dxfId="7" priority="10" stopIfTrue="1" operator="equal">
      <formula>$G79</formula>
    </cfRule>
  </conditionalFormatting>
  <conditionalFormatting sqref="G81">
    <cfRule type="cellIs" dxfId="6" priority="7" stopIfTrue="1" operator="equal">
      <formula>#REF!</formula>
    </cfRule>
  </conditionalFormatting>
  <conditionalFormatting sqref="G82">
    <cfRule type="cellIs" dxfId="5" priority="6" stopIfTrue="1" operator="equal">
      <formula>$G81</formula>
    </cfRule>
  </conditionalFormatting>
  <conditionalFormatting sqref="G83">
    <cfRule type="cellIs" dxfId="4" priority="5" stopIfTrue="1" operator="equal">
      <formula>$G82</formula>
    </cfRule>
  </conditionalFormatting>
  <conditionalFormatting sqref="G80">
    <cfRule type="cellIs" dxfId="3" priority="3" stopIfTrue="1" operator="equal">
      <formula>$G79</formula>
    </cfRule>
  </conditionalFormatting>
  <conditionalFormatting sqref="G82">
    <cfRule type="cellIs" dxfId="2" priority="2" stopIfTrue="1" operator="equal">
      <formula>#REF!</formula>
    </cfRule>
  </conditionalFormatting>
  <conditionalFormatting sqref="D47">
    <cfRule type="cellIs" dxfId="1" priority="1" stopIfTrue="1" operator="equal">
      <formula>#REF!</formula>
    </cfRule>
  </conditionalFormatting>
  <conditionalFormatting sqref="D46">
    <cfRule type="cellIs" dxfId="0" priority="75" stopIfTrue="1" operator="equal">
      <formula>#REF!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КПК3117130</vt:lpstr>
      <vt:lpstr>КПК3117130!Область_печати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2019-11-14T14:04:47Z</cp:lastPrinted>
  <dcterms:created xsi:type="dcterms:W3CDTF">2016-08-15T09:54:21Z</dcterms:created>
  <dcterms:modified xsi:type="dcterms:W3CDTF">2019-12-10T06:37:58Z</dcterms:modified>
</cp:coreProperties>
</file>