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02.07.2020\"/>
    </mc:Choice>
  </mc:AlternateContent>
  <xr:revisionPtr revIDLastSave="0" documentId="13_ncr:1_{30913F40-45C2-4278-8B53-637D0CA9ACA0}" xr6:coauthVersionLast="45" xr6:coauthVersionMax="45" xr10:uidLastSave="{00000000-0000-0000-0000-000000000000}"/>
  <bookViews>
    <workbookView xWindow="3975" yWindow="3975" windowWidth="21600" windowHeight="11385" xr2:uid="{00000000-000D-0000-FFFF-FFFF00000000}"/>
  </bookViews>
  <sheets>
    <sheet name="КПК3117130" sheetId="2" r:id="rId1"/>
  </sheets>
  <definedNames>
    <definedName name="_xlnm.Print_Area" localSheetId="0">КПК3117130!$A$1:$BM$83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63" i="2" l="1"/>
  <c r="Y55" i="2"/>
  <c r="AC48" i="2"/>
  <c r="AS16" i="2"/>
  <c r="AO64" i="2" l="1"/>
  <c r="AC44" i="2"/>
  <c r="AO55" i="2" l="1"/>
  <c r="BE74" i="2" l="1"/>
  <c r="BE71" i="2"/>
  <c r="BA47" i="2" l="1"/>
  <c r="BA45" i="2"/>
  <c r="BA46" i="2"/>
  <c r="BA48" i="2"/>
  <c r="BA44" i="2"/>
  <c r="AS49" i="2" l="1"/>
  <c r="AC49" i="2"/>
  <c r="Y56" i="2" s="1"/>
  <c r="AO56" i="2" l="1"/>
  <c r="Y58" i="2"/>
  <c r="AK49" i="2"/>
  <c r="AG58" i="2" l="1"/>
  <c r="U16" i="2"/>
  <c r="BE73" i="2" l="1"/>
  <c r="BE72" i="2"/>
  <c r="BE70" i="2"/>
  <c r="BE69" i="2"/>
  <c r="BE68" i="2"/>
  <c r="BE67" i="2"/>
  <c r="BE66" i="2"/>
  <c r="BE65" i="2"/>
  <c r="BE64" i="2"/>
  <c r="BE63" i="2"/>
  <c r="BE62" i="2"/>
  <c r="AO58" i="2"/>
  <c r="BA49" i="2" l="1"/>
</calcChain>
</file>

<file path=xl/sharedStrings.xml><?xml version="1.0" encoding="utf-8"?>
<sst xmlns="http://schemas.openxmlformats.org/spreadsheetml/2006/main" count="122" uniqueCount="93">
  <si>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</si>
  <si>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</si>
  <si>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</si>
  <si>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</si>
  <si>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</si>
  <si>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</si>
  <si>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</si>
  <si>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</si>
  <si>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</si>
  <si>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</si>
  <si>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</si>
  <si>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</si>
  <si>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</si>
  <si>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</si>
  <si>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</si>
  <si>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</si>
  <si>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</si>
  <si>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</si>
  <si>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</si>
  <si>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</si>
  <si>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</si>
  <si>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</si>
  <si>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</si>
  <si>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</si>
  <si>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</si>
  <si>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</si>
  <si>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</si>
  <si>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</si>
  <si>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</si>
  <si>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</si>
  <si>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</si>
  <si>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</si>
  <si>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</si>
  <si>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</si>
  <si>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</si>
  <si>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</si>
  <si>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затрат</t>
  </si>
  <si>
    <t>тис.грн.</t>
  </si>
  <si>
    <t>продукту</t>
  </si>
  <si>
    <t>Розрахунок.</t>
  </si>
  <si>
    <t>ефективності</t>
  </si>
  <si>
    <t>якості</t>
  </si>
  <si>
    <t>відс.</t>
  </si>
  <si>
    <t>(грн)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</si>
  <si>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</si>
  <si>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</si>
  <si>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</si>
  <si>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</si>
  <si>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</si>
  <si>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Л.М.Дахно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</si>
  <si>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</si>
  <si>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</si>
  <si>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</si>
  <si>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</si>
  <si>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</si>
  <si>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</si>
  <si>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</si>
  <si>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</si>
  <si>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</si>
  <si>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</si>
  <si>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3117130</t>
  </si>
  <si>
    <t>0421</t>
  </si>
  <si>
    <t>Здійснення заходів із землеустрою</t>
  </si>
  <si>
    <t>Ефективне використання земельних ресурсів</t>
  </si>
  <si>
    <t>Проведення заходів із землеустрою;</t>
  </si>
  <si>
    <t>Виготовлення генеральних планів та планів зонування території,створення топографічних карт</t>
  </si>
  <si>
    <t>Розроблення технічної документації із землеустрою щодо встановлення ( зміни) меж адміністративно-територіальної одиниці</t>
  </si>
  <si>
    <t>Розроблення технічної документації з коригування нормативно-грошової оцінки земель населених пунктів</t>
  </si>
  <si>
    <t>Розробка проектів землеустрою щодо відведення земельних ділянок комунальної власності</t>
  </si>
  <si>
    <t>9.Напрями використання бюджетних коштів:</t>
  </si>
  <si>
    <t>Виготовлення генеральних планів та планів зонування території,створення топографічних планів</t>
  </si>
  <si>
    <t>Розроблення технічної документації із землеустрою щодо встановлення ( зміни) меж адмінівстративно-територіальної одиниці</t>
  </si>
  <si>
    <t>План соціально-економічного розвитку на 2018-2020 роки</t>
  </si>
  <si>
    <t>вартість робіт</t>
  </si>
  <si>
    <t>договір про виконання робіт,Рішення сесії. Програма. Кошторис.</t>
  </si>
  <si>
    <t>кількість об"єктів,що потребують розробки</t>
  </si>
  <si>
    <t>Площа земельних ділянок,по яким планується розробка проектів</t>
  </si>
  <si>
    <t>од</t>
  </si>
  <si>
    <t>рівень готовності виготовлення технічної документації</t>
  </si>
  <si>
    <t>тис грн</t>
  </si>
  <si>
    <t>технічна документація</t>
  </si>
  <si>
    <t>бюджетної програми місцевого бюджету на 2020  рік</t>
  </si>
  <si>
    <t>Машівка</t>
  </si>
  <si>
    <t>га</t>
  </si>
  <si>
    <t>Н-Тагамлик</t>
  </si>
  <si>
    <t>середня вартість 1га</t>
  </si>
  <si>
    <t>середня вартість 1 проекту</t>
  </si>
  <si>
    <t>рівень освоєності коштів</t>
  </si>
  <si>
    <t>фінансова підтримка ЖКГ</t>
  </si>
  <si>
    <t>фінансова підтримка ЖКГ на виготовлення проектно-кошторисної документації</t>
  </si>
  <si>
    <t>фінансова підтримка Машівського ЖКГ</t>
  </si>
  <si>
    <t xml:space="preserve"> від 02.07.2020 р  № 01-03/05</t>
  </si>
  <si>
    <t>Конституція України		, Бюджетний кодекс України,Закон України " Про державний бюджет України на 2020 рік" Закони України: "Про місцеве самоврядування в Україні",Земельний кодекс ".Рішення 25 сесії   Машівської  селищної ради 7 скликання від 17.12.2019 р.Рішення 27 сесії   Машівської  селищної ради 7 скликання від 27.02.2020 р.Рішення 28 сесії   Машівської  селищної ради 7 скликання від 21.05.2020 р.Рішення 28 сесії   Машівської  селищної ради 7 скликання від 24.06.2020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</si>
</sst>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82"/>
  <sheetViews>
    <sheetView tabSelected="1" view="pageBreakPreview" topLeftCell="A8" zoomScale="90" zoomScaleNormal="100" zoomScaleSheetLayoutView="90" workbookViewId="0">
      <selection activeCell="AO63" sqref="AO63:AV6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72" t="s">
        <v>59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5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65" ht="7.5" customHeight="1" x14ac:dyDescent="0.2"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65" ht="27" customHeight="1" x14ac:dyDescent="0.2">
      <c r="AO4" s="75" t="s">
        <v>46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65" x14ac:dyDescent="0.2">
      <c r="AO5" s="76" t="s">
        <v>19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5" ht="17.25" customHeight="1" x14ac:dyDescent="0.2">
      <c r="AO6" s="33" t="s">
        <v>91</v>
      </c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M6" s="2"/>
    </row>
    <row r="8" spans="1:65" ht="15.75" x14ac:dyDescent="0.2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5" ht="15.75" customHeight="1" x14ac:dyDescent="0.2">
      <c r="A9" s="34" t="s">
        <v>81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5" ht="15.75" x14ac:dyDescent="0.2">
      <c r="A10" s="40">
        <v>1</v>
      </c>
      <c r="B10" s="40"/>
      <c r="C10" s="10"/>
      <c r="D10" s="41" t="s">
        <v>47</v>
      </c>
      <c r="E10" s="42"/>
      <c r="F10" s="42"/>
      <c r="G10" s="42"/>
      <c r="H10" s="42"/>
      <c r="I10" s="42"/>
      <c r="J10" s="42"/>
      <c r="K10" s="10"/>
      <c r="L10" s="43" t="s">
        <v>46</v>
      </c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65" ht="15.95" customHeight="1" x14ac:dyDescent="0.2">
      <c r="A11" s="6"/>
      <c r="B11" s="6"/>
      <c r="C11" s="6"/>
      <c r="D11" s="32" t="s">
        <v>21</v>
      </c>
      <c r="E11" s="32"/>
      <c r="F11" s="32"/>
      <c r="G11" s="32"/>
      <c r="H11" s="32"/>
      <c r="I11" s="32"/>
      <c r="J11" s="32"/>
      <c r="K11" s="6"/>
      <c r="L11" s="32" t="s">
        <v>1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65" ht="28.5" customHeight="1" x14ac:dyDescent="0.2">
      <c r="A12" s="40" t="s">
        <v>8</v>
      </c>
      <c r="B12" s="40"/>
      <c r="C12" s="10"/>
      <c r="D12" s="41" t="s">
        <v>48</v>
      </c>
      <c r="E12" s="42"/>
      <c r="F12" s="42"/>
      <c r="G12" s="42"/>
      <c r="H12" s="42"/>
      <c r="I12" s="42"/>
      <c r="J12" s="42"/>
      <c r="K12" s="10"/>
      <c r="L12" s="43" t="s">
        <v>46</v>
      </c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65" ht="15.75" x14ac:dyDescent="0.2">
      <c r="A13" s="6"/>
      <c r="B13" s="6"/>
      <c r="C13" s="6"/>
      <c r="D13" s="32" t="s">
        <v>21</v>
      </c>
      <c r="E13" s="32"/>
      <c r="F13" s="32"/>
      <c r="G13" s="32"/>
      <c r="H13" s="32"/>
      <c r="I13" s="32"/>
      <c r="J13" s="32"/>
      <c r="K13" s="6"/>
      <c r="L13" s="32" t="s">
        <v>2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</row>
    <row r="14" spans="1:65" ht="27.75" customHeight="1" x14ac:dyDescent="0.2">
      <c r="A14" s="40">
        <v>3</v>
      </c>
      <c r="B14" s="40"/>
      <c r="C14" s="10"/>
      <c r="D14" s="41" t="s">
        <v>60</v>
      </c>
      <c r="E14" s="42"/>
      <c r="F14" s="42"/>
      <c r="G14" s="42"/>
      <c r="H14" s="42"/>
      <c r="I14" s="42"/>
      <c r="J14" s="42"/>
      <c r="K14" s="10"/>
      <c r="L14" s="41" t="s">
        <v>61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3" t="s">
        <v>62</v>
      </c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5" ht="15.75" x14ac:dyDescent="0.2">
      <c r="A15" s="6"/>
      <c r="B15" s="6"/>
      <c r="C15" s="6"/>
      <c r="D15" s="74" t="s">
        <v>21</v>
      </c>
      <c r="E15" s="74"/>
      <c r="F15" s="74"/>
      <c r="G15" s="74"/>
      <c r="H15" s="74"/>
      <c r="I15" s="74"/>
      <c r="J15" s="74"/>
      <c r="K15" s="6"/>
      <c r="L15" s="32" t="s">
        <v>22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 t="s">
        <v>3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</row>
    <row r="16" spans="1:65" ht="24.75" customHeight="1" x14ac:dyDescent="0.2">
      <c r="A16" s="38" t="s">
        <v>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9">
        <f>AS16+I17</f>
        <v>1041600</v>
      </c>
      <c r="V16" s="39"/>
      <c r="W16" s="39"/>
      <c r="X16" s="39"/>
      <c r="Y16" s="39"/>
      <c r="Z16" s="39"/>
      <c r="AA16" s="39"/>
      <c r="AB16" s="39"/>
      <c r="AC16" s="39"/>
      <c r="AD16" s="39"/>
      <c r="AE16" s="73" t="s">
        <v>25</v>
      </c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39">
        <f>965000+15000+58000+3600</f>
        <v>1041600</v>
      </c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53" t="s">
        <v>24</v>
      </c>
      <c r="BE16" s="53"/>
      <c r="BF16" s="53"/>
      <c r="BG16" s="53"/>
      <c r="BH16" s="53"/>
      <c r="BI16" s="53"/>
      <c r="BJ16" s="53"/>
      <c r="BK16" s="53"/>
      <c r="BL16" s="53"/>
    </row>
    <row r="17" spans="1:79" ht="31.5" customHeight="1" x14ac:dyDescent="0.2">
      <c r="A17" s="53" t="s">
        <v>23</v>
      </c>
      <c r="B17" s="53"/>
      <c r="C17" s="53"/>
      <c r="D17" s="53"/>
      <c r="E17" s="53"/>
      <c r="F17" s="53"/>
      <c r="G17" s="53"/>
      <c r="H17" s="53"/>
      <c r="I17" s="39">
        <v>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53" t="s">
        <v>27</v>
      </c>
      <c r="U17" s="53"/>
      <c r="V17" s="53"/>
      <c r="W17" s="53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54" t="s">
        <v>26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</row>
    <row r="19" spans="1:79" ht="57" customHeight="1" x14ac:dyDescent="0.2">
      <c r="A19" s="55" t="s">
        <v>92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</row>
    <row r="20" spans="1:79" ht="23.25" customHeight="1" x14ac:dyDescent="0.2">
      <c r="A20" s="58" t="s">
        <v>57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2.5" customHeight="1" x14ac:dyDescent="0.2">
      <c r="A21" s="50" t="s">
        <v>32</v>
      </c>
      <c r="B21" s="51"/>
      <c r="C21" s="51"/>
      <c r="D21" s="51"/>
      <c r="E21" s="51"/>
      <c r="F21" s="52"/>
      <c r="G21" s="50" t="s">
        <v>58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2"/>
    </row>
    <row r="22" spans="1:79" ht="15.95" customHeight="1" x14ac:dyDescent="0.2">
      <c r="A22" s="30">
        <v>1</v>
      </c>
      <c r="B22" s="30"/>
      <c r="C22" s="30"/>
      <c r="D22" s="30"/>
      <c r="E22" s="30"/>
      <c r="F22" s="30"/>
      <c r="G22" s="50">
        <v>2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2"/>
    </row>
    <row r="23" spans="1:79" ht="15" customHeight="1" x14ac:dyDescent="0.2">
      <c r="A23" s="21">
        <v>1</v>
      </c>
      <c r="B23" s="21"/>
      <c r="C23" s="21"/>
      <c r="D23" s="21"/>
      <c r="E23" s="21"/>
      <c r="F23" s="21"/>
      <c r="G23" s="35" t="s">
        <v>63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7"/>
    </row>
    <row r="24" spans="1:79" ht="15" customHeight="1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</row>
    <row r="25" spans="1:79" ht="10.5" hidden="1" customHeight="1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CA25" s="1" t="s">
        <v>12</v>
      </c>
    </row>
    <row r="26" spans="1:79" ht="22.5" customHeight="1" x14ac:dyDescent="0.2">
      <c r="A26" s="53" t="s">
        <v>52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7" t="s">
        <v>63</v>
      </c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CA26" s="1" t="s">
        <v>13</v>
      </c>
    </row>
    <row r="27" spans="1:79" ht="12.7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</row>
    <row r="28" spans="1:79" ht="12.75" customHeight="1" x14ac:dyDescent="0.2">
      <c r="A28" s="77" t="s">
        <v>53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12.75" customHeight="1" x14ac:dyDescent="0.2">
      <c r="A29" s="50" t="s">
        <v>32</v>
      </c>
      <c r="B29" s="51"/>
      <c r="C29" s="51"/>
      <c r="D29" s="51"/>
      <c r="E29" s="51"/>
      <c r="F29" s="52"/>
      <c r="G29" s="50" t="s">
        <v>28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2.75" customHeight="1" x14ac:dyDescent="0.2">
      <c r="A30" s="30">
        <v>1</v>
      </c>
      <c r="B30" s="30"/>
      <c r="C30" s="30"/>
      <c r="D30" s="30"/>
      <c r="E30" s="30"/>
      <c r="F30" s="30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2.75" customHeight="1" x14ac:dyDescent="0.2">
      <c r="A31" s="21">
        <v>1</v>
      </c>
      <c r="B31" s="21"/>
      <c r="C31" s="21"/>
      <c r="D31" s="21"/>
      <c r="E31" s="21"/>
      <c r="F31" s="21"/>
      <c r="G31" s="35" t="s">
        <v>64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7"/>
    </row>
    <row r="32" spans="1:79" ht="12.75" customHeight="1" x14ac:dyDescent="0.2">
      <c r="A32" s="21">
        <v>2</v>
      </c>
      <c r="B32" s="21"/>
      <c r="C32" s="21"/>
      <c r="D32" s="21"/>
      <c r="E32" s="21"/>
      <c r="F32" s="21"/>
      <c r="G32" s="35" t="s">
        <v>65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7"/>
    </row>
    <row r="33" spans="1:79" ht="12.75" customHeight="1" x14ac:dyDescent="0.2">
      <c r="A33" s="21">
        <v>3</v>
      </c>
      <c r="B33" s="21"/>
      <c r="C33" s="21"/>
      <c r="D33" s="21"/>
      <c r="E33" s="21"/>
      <c r="F33" s="21"/>
      <c r="G33" s="35" t="s">
        <v>66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7"/>
    </row>
    <row r="34" spans="1:79" ht="15.75" customHeight="1" x14ac:dyDescent="0.2">
      <c r="A34" s="21">
        <v>4</v>
      </c>
      <c r="B34" s="21"/>
      <c r="C34" s="21"/>
      <c r="D34" s="21"/>
      <c r="E34" s="21"/>
      <c r="F34" s="21"/>
      <c r="G34" s="35" t="s">
        <v>67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customHeight="1" x14ac:dyDescent="0.2">
      <c r="A35" s="60">
        <v>5</v>
      </c>
      <c r="B35" s="61"/>
      <c r="C35" s="61"/>
      <c r="D35" s="61"/>
      <c r="E35" s="61"/>
      <c r="F35" s="62"/>
      <c r="G35" s="13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63" t="s">
        <v>68</v>
      </c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5"/>
    </row>
    <row r="36" spans="1:79" ht="15" customHeight="1" x14ac:dyDescent="0.2">
      <c r="A36" s="21">
        <v>6</v>
      </c>
      <c r="B36" s="21"/>
      <c r="C36" s="21"/>
      <c r="D36" s="21"/>
      <c r="E36" s="21"/>
      <c r="F36" s="21"/>
      <c r="G36" s="35" t="s">
        <v>88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7"/>
    </row>
    <row r="37" spans="1:79" s="3" customFormat="1" ht="15.75" hidden="1" x14ac:dyDescent="0.2">
      <c r="A37" s="31" t="s">
        <v>54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CA37" s="3" t="s">
        <v>14</v>
      </c>
    </row>
    <row r="38" spans="1:79" s="3" customFormat="1" ht="15.75" customHeight="1" x14ac:dyDescent="0.2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s="3" customFormat="1" ht="15.75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</row>
    <row r="40" spans="1:79" ht="16.5" customHeight="1" x14ac:dyDescent="0.2">
      <c r="A40" s="77" t="s">
        <v>69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5"/>
      <c r="BJ40" s="5"/>
      <c r="BK40" s="5"/>
      <c r="BL40" s="5"/>
      <c r="CA40" s="1" t="s">
        <v>15</v>
      </c>
    </row>
    <row r="41" spans="1:79" ht="12.75" customHeight="1" x14ac:dyDescent="0.2">
      <c r="A41" s="30" t="s">
        <v>32</v>
      </c>
      <c r="B41" s="30"/>
      <c r="C41" s="30"/>
      <c r="D41" s="78" t="s">
        <v>29</v>
      </c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9"/>
      <c r="AC41" s="30" t="s">
        <v>33</v>
      </c>
      <c r="AD41" s="30"/>
      <c r="AE41" s="30"/>
      <c r="AF41" s="30"/>
      <c r="AG41" s="30"/>
      <c r="AH41" s="30"/>
      <c r="AI41" s="30"/>
      <c r="AJ41" s="30"/>
      <c r="AK41" s="30" t="s">
        <v>34</v>
      </c>
      <c r="AL41" s="30"/>
      <c r="AM41" s="30"/>
      <c r="AN41" s="30"/>
      <c r="AO41" s="30"/>
      <c r="AP41" s="30"/>
      <c r="AQ41" s="30"/>
      <c r="AR41" s="30"/>
      <c r="AS41" s="30" t="s">
        <v>30</v>
      </c>
      <c r="AT41" s="30"/>
      <c r="AU41" s="30"/>
      <c r="AV41" s="30"/>
      <c r="AW41" s="30"/>
      <c r="AX41" s="30"/>
      <c r="AY41" s="30"/>
      <c r="AZ41" s="30"/>
      <c r="BA41" s="30" t="s">
        <v>31</v>
      </c>
      <c r="BB41" s="30"/>
      <c r="BC41" s="30"/>
      <c r="BD41" s="30"/>
      <c r="BE41" s="30"/>
      <c r="BF41" s="30"/>
      <c r="BG41" s="30"/>
      <c r="BH41" s="30"/>
    </row>
    <row r="42" spans="1:79" ht="12.75" customHeight="1" x14ac:dyDescent="0.2">
      <c r="A42" s="30"/>
      <c r="B42" s="30"/>
      <c r="C42" s="30"/>
      <c r="D42" s="80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2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</row>
    <row r="43" spans="1:79" ht="12.75" customHeight="1" x14ac:dyDescent="0.2">
      <c r="A43" s="30">
        <v>1</v>
      </c>
      <c r="B43" s="30"/>
      <c r="C43" s="30"/>
      <c r="D43" s="26">
        <v>2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8"/>
      <c r="AC43" s="30">
        <v>3</v>
      </c>
      <c r="AD43" s="30"/>
      <c r="AE43" s="30"/>
      <c r="AF43" s="30"/>
      <c r="AG43" s="30"/>
      <c r="AH43" s="30"/>
      <c r="AI43" s="30"/>
      <c r="AJ43" s="30"/>
      <c r="AK43" s="30">
        <v>4</v>
      </c>
      <c r="AL43" s="30"/>
      <c r="AM43" s="30"/>
      <c r="AN43" s="30"/>
      <c r="AO43" s="30"/>
      <c r="AP43" s="30"/>
      <c r="AQ43" s="30"/>
      <c r="AR43" s="30"/>
      <c r="AS43" s="30">
        <v>5</v>
      </c>
      <c r="AT43" s="30"/>
      <c r="AU43" s="30"/>
      <c r="AV43" s="30"/>
      <c r="AW43" s="30"/>
      <c r="AX43" s="30"/>
      <c r="AY43" s="30"/>
      <c r="AZ43" s="30"/>
      <c r="BA43" s="30">
        <v>6</v>
      </c>
      <c r="BB43" s="30"/>
      <c r="BC43" s="30"/>
      <c r="BD43" s="30"/>
      <c r="BE43" s="30"/>
      <c r="BF43" s="30"/>
      <c r="BG43" s="30"/>
      <c r="BH43" s="30"/>
    </row>
    <row r="44" spans="1:79" ht="31.5" customHeight="1" x14ac:dyDescent="0.2">
      <c r="A44" s="21">
        <v>1</v>
      </c>
      <c r="B44" s="21"/>
      <c r="C44" s="21"/>
      <c r="D44" s="22" t="s">
        <v>70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9">
        <f>600000+58000</f>
        <v>658000</v>
      </c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>
        <f>AC44+AK44</f>
        <v>658000</v>
      </c>
      <c r="BB44" s="29"/>
      <c r="BC44" s="29"/>
      <c r="BD44" s="29"/>
      <c r="BE44" s="29"/>
      <c r="BF44" s="29"/>
      <c r="BG44" s="29"/>
      <c r="BH44" s="29"/>
    </row>
    <row r="45" spans="1:79" ht="28.5" customHeight="1" x14ac:dyDescent="0.2">
      <c r="A45" s="21">
        <v>2</v>
      </c>
      <c r="B45" s="21"/>
      <c r="C45" s="21"/>
      <c r="D45" s="22" t="s">
        <v>71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9">
        <v>195000</v>
      </c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>
        <f t="shared" ref="BA45:BA48" si="0">AC45+AK45</f>
        <v>195000</v>
      </c>
      <c r="BB45" s="29"/>
      <c r="BC45" s="29"/>
      <c r="BD45" s="29"/>
      <c r="BE45" s="29"/>
      <c r="BF45" s="29"/>
      <c r="BG45" s="29"/>
      <c r="BH45" s="29"/>
    </row>
    <row r="46" spans="1:79" ht="34.5" customHeight="1" x14ac:dyDescent="0.2">
      <c r="A46" s="21">
        <v>3</v>
      </c>
      <c r="B46" s="21"/>
      <c r="C46" s="21"/>
      <c r="D46" s="22" t="s">
        <v>67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9">
        <v>100000</v>
      </c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>
        <f t="shared" si="0"/>
        <v>100000</v>
      </c>
      <c r="BB46" s="29"/>
      <c r="BC46" s="29"/>
      <c r="BD46" s="29"/>
      <c r="BE46" s="29"/>
      <c r="BF46" s="29"/>
      <c r="BG46" s="29"/>
      <c r="BH46" s="29"/>
    </row>
    <row r="47" spans="1:79" ht="30.75" customHeight="1" x14ac:dyDescent="0.2">
      <c r="A47" s="21">
        <v>4</v>
      </c>
      <c r="B47" s="21"/>
      <c r="C47" s="21"/>
      <c r="D47" s="22" t="s">
        <v>68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9">
        <v>70000</v>
      </c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>
        <f t="shared" si="0"/>
        <v>70000</v>
      </c>
      <c r="BB47" s="29"/>
      <c r="BC47" s="29"/>
      <c r="BD47" s="29"/>
      <c r="BE47" s="29"/>
      <c r="BF47" s="29"/>
      <c r="BG47" s="29"/>
      <c r="BH47" s="29"/>
    </row>
    <row r="48" spans="1:79" x14ac:dyDescent="0.2">
      <c r="A48" s="60">
        <v>5</v>
      </c>
      <c r="B48" s="61"/>
      <c r="C48" s="62"/>
      <c r="D48" s="22" t="s">
        <v>89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>
        <f>15000+3600</f>
        <v>18600</v>
      </c>
      <c r="AD48" s="89"/>
      <c r="AE48" s="89"/>
      <c r="AF48" s="89"/>
      <c r="AG48" s="89"/>
      <c r="AH48" s="89"/>
      <c r="AI48" s="89"/>
      <c r="AJ48" s="90"/>
      <c r="AK48" s="88"/>
      <c r="AL48" s="89"/>
      <c r="AM48" s="89"/>
      <c r="AN48" s="89"/>
      <c r="AO48" s="89"/>
      <c r="AP48" s="89"/>
      <c r="AQ48" s="89"/>
      <c r="AR48" s="90"/>
      <c r="AS48" s="88"/>
      <c r="AT48" s="89"/>
      <c r="AU48" s="89"/>
      <c r="AV48" s="89"/>
      <c r="AW48" s="89"/>
      <c r="AX48" s="89"/>
      <c r="AY48" s="89"/>
      <c r="AZ48" s="90"/>
      <c r="BA48" s="29">
        <f t="shared" si="0"/>
        <v>18600</v>
      </c>
      <c r="BB48" s="29"/>
      <c r="BC48" s="29"/>
      <c r="BD48" s="29"/>
      <c r="BE48" s="29"/>
      <c r="BF48" s="29"/>
      <c r="BG48" s="29"/>
      <c r="BH48" s="29"/>
    </row>
    <row r="49" spans="1:79" x14ac:dyDescent="0.2">
      <c r="A49" s="17"/>
      <c r="B49" s="17"/>
      <c r="C49" s="17"/>
      <c r="D49" s="18" t="s">
        <v>50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20"/>
      <c r="AC49" s="49">
        <f>SUM(AC44:AC48)</f>
        <v>1041600</v>
      </c>
      <c r="AD49" s="49"/>
      <c r="AE49" s="49"/>
      <c r="AF49" s="49"/>
      <c r="AG49" s="49"/>
      <c r="AH49" s="49"/>
      <c r="AI49" s="49"/>
      <c r="AJ49" s="49"/>
      <c r="AK49" s="49">
        <f>SUM(AK44:AK48)</f>
        <v>0</v>
      </c>
      <c r="AL49" s="49"/>
      <c r="AM49" s="49"/>
      <c r="AN49" s="49"/>
      <c r="AO49" s="49"/>
      <c r="AP49" s="49"/>
      <c r="AQ49" s="49"/>
      <c r="AR49" s="49"/>
      <c r="AS49" s="49">
        <f>SUM(AS44:AS48)</f>
        <v>0</v>
      </c>
      <c r="AT49" s="49"/>
      <c r="AU49" s="49"/>
      <c r="AV49" s="49"/>
      <c r="AW49" s="49"/>
      <c r="AX49" s="49"/>
      <c r="AY49" s="49"/>
      <c r="AZ49" s="49"/>
      <c r="BA49" s="49">
        <f>SUM(BA44:BA48)</f>
        <v>1041600</v>
      </c>
      <c r="BB49" s="49"/>
      <c r="BC49" s="49"/>
      <c r="BD49" s="49"/>
      <c r="BE49" s="49"/>
      <c r="BF49" s="49"/>
      <c r="BG49" s="49"/>
      <c r="BH49" s="49"/>
      <c r="BI49" s="3"/>
      <c r="BJ49" s="3"/>
      <c r="BK49" s="3"/>
      <c r="BL49" s="3"/>
    </row>
    <row r="50" spans="1:79" ht="20.25" customHeight="1" x14ac:dyDescent="0.2">
      <c r="A50" s="54" t="s">
        <v>55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CA50" s="1" t="s">
        <v>16</v>
      </c>
    </row>
    <row r="51" spans="1:79" ht="21.75" customHeight="1" x14ac:dyDescent="0.2">
      <c r="A51" s="83" t="s">
        <v>43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</row>
    <row r="52" spans="1:79" ht="38.25" hidden="1" customHeight="1" x14ac:dyDescent="0.2">
      <c r="A52" s="78" t="s">
        <v>9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9"/>
      <c r="Y52" s="30" t="s">
        <v>33</v>
      </c>
      <c r="Z52" s="30"/>
      <c r="AA52" s="30"/>
      <c r="AB52" s="30"/>
      <c r="AC52" s="30"/>
      <c r="AD52" s="30"/>
      <c r="AE52" s="30"/>
      <c r="AF52" s="30"/>
      <c r="AG52" s="30" t="s">
        <v>34</v>
      </c>
      <c r="AH52" s="30"/>
      <c r="AI52" s="30"/>
      <c r="AJ52" s="30"/>
      <c r="AK52" s="30"/>
      <c r="AL52" s="30"/>
      <c r="AM52" s="30"/>
      <c r="AN52" s="30"/>
      <c r="AO52" s="30" t="s">
        <v>31</v>
      </c>
      <c r="AP52" s="30"/>
      <c r="AQ52" s="30"/>
      <c r="AR52" s="30"/>
      <c r="AS52" s="30"/>
      <c r="AT52" s="30"/>
      <c r="AU52" s="30"/>
      <c r="AV52" s="30"/>
    </row>
    <row r="53" spans="1:79" s="3" customFormat="1" ht="12.75" customHeight="1" x14ac:dyDescent="0.2">
      <c r="A53" s="80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2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79" ht="15.75" customHeight="1" x14ac:dyDescent="0.2">
      <c r="A54" s="26">
        <v>1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8"/>
      <c r="Y54" s="30">
        <v>2</v>
      </c>
      <c r="Z54" s="30"/>
      <c r="AA54" s="30"/>
      <c r="AB54" s="30"/>
      <c r="AC54" s="30"/>
      <c r="AD54" s="30"/>
      <c r="AE54" s="30"/>
      <c r="AF54" s="30"/>
      <c r="AG54" s="30">
        <v>3</v>
      </c>
      <c r="AH54" s="30"/>
      <c r="AI54" s="30"/>
      <c r="AJ54" s="30"/>
      <c r="AK54" s="30"/>
      <c r="AL54" s="30"/>
      <c r="AM54" s="30"/>
      <c r="AN54" s="30"/>
      <c r="AO54" s="30">
        <v>4</v>
      </c>
      <c r="AP54" s="30"/>
      <c r="AQ54" s="30"/>
      <c r="AR54" s="30"/>
      <c r="AS54" s="30"/>
      <c r="AT54" s="30"/>
      <c r="AU54" s="30"/>
      <c r="AV54" s="30"/>
    </row>
    <row r="55" spans="1:79" x14ac:dyDescent="0.2">
      <c r="A55" s="91" t="s">
        <v>90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3"/>
      <c r="Y55" s="84">
        <f>15000+3600</f>
        <v>18600</v>
      </c>
      <c r="Z55" s="84"/>
      <c r="AA55" s="84"/>
      <c r="AB55" s="84"/>
      <c r="AC55" s="84"/>
      <c r="AD55" s="84"/>
      <c r="AE55" s="84"/>
      <c r="AF55" s="84"/>
      <c r="AG55" s="85"/>
      <c r="AH55" s="85"/>
      <c r="AI55" s="85"/>
      <c r="AJ55" s="85"/>
      <c r="AK55" s="85"/>
      <c r="AL55" s="85"/>
      <c r="AM55" s="85"/>
      <c r="AN55" s="85"/>
      <c r="AO55" s="29">
        <f>Y55+AG55</f>
        <v>18600</v>
      </c>
      <c r="AP55" s="29"/>
      <c r="AQ55" s="29"/>
      <c r="AR55" s="29"/>
      <c r="AS55" s="29"/>
      <c r="AT55" s="29"/>
      <c r="AU55" s="29"/>
      <c r="AV55" s="29"/>
    </row>
    <row r="56" spans="1:79" ht="15.75" customHeight="1" x14ac:dyDescent="0.2">
      <c r="A56" s="22" t="s">
        <v>72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4"/>
      <c r="Y56" s="29">
        <f>AC49-AC48</f>
        <v>1023000</v>
      </c>
      <c r="Z56" s="29"/>
      <c r="AA56" s="29"/>
      <c r="AB56" s="29"/>
      <c r="AC56" s="29"/>
      <c r="AD56" s="29"/>
      <c r="AE56" s="29"/>
      <c r="AF56" s="29"/>
      <c r="AG56" s="29">
        <v>0</v>
      </c>
      <c r="AH56" s="29"/>
      <c r="AI56" s="29"/>
      <c r="AJ56" s="29"/>
      <c r="AK56" s="29"/>
      <c r="AL56" s="29"/>
      <c r="AM56" s="29"/>
      <c r="AN56" s="29"/>
      <c r="AO56" s="29">
        <f>Y56+AG56</f>
        <v>1023000</v>
      </c>
      <c r="AP56" s="29"/>
      <c r="AQ56" s="29"/>
      <c r="AR56" s="29"/>
      <c r="AS56" s="29"/>
      <c r="AT56" s="29"/>
      <c r="AU56" s="29"/>
      <c r="AV56" s="29"/>
    </row>
    <row r="57" spans="1:79" ht="12.75" hidden="1" customHeight="1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4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CA57" s="1" t="s">
        <v>17</v>
      </c>
    </row>
    <row r="58" spans="1:79" s="3" customFormat="1" ht="12.75" customHeight="1" x14ac:dyDescent="0.2">
      <c r="A58" s="18" t="s">
        <v>31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20"/>
      <c r="Y58" s="49">
        <f>SUM(Y55:Y57)</f>
        <v>1041600</v>
      </c>
      <c r="Z58" s="49"/>
      <c r="AA58" s="49"/>
      <c r="AB58" s="49"/>
      <c r="AC58" s="49"/>
      <c r="AD58" s="49"/>
      <c r="AE58" s="49"/>
      <c r="AF58" s="49"/>
      <c r="AG58" s="49">
        <f>AG56</f>
        <v>0</v>
      </c>
      <c r="AH58" s="49"/>
      <c r="AI58" s="49"/>
      <c r="AJ58" s="49"/>
      <c r="AK58" s="49"/>
      <c r="AL58" s="49"/>
      <c r="AM58" s="49"/>
      <c r="AN58" s="49"/>
      <c r="AO58" s="49">
        <f>Y58+AG58</f>
        <v>1041600</v>
      </c>
      <c r="AP58" s="49"/>
      <c r="AQ58" s="49"/>
      <c r="AR58" s="49"/>
      <c r="AS58" s="49"/>
      <c r="AT58" s="49"/>
      <c r="AU58" s="49"/>
      <c r="AV58" s="49"/>
      <c r="CA58" s="3" t="s">
        <v>18</v>
      </c>
    </row>
    <row r="59" spans="1:79" ht="38.25" customHeight="1" x14ac:dyDescent="0.2">
      <c r="A59" s="53" t="s">
        <v>56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</row>
    <row r="60" spans="1:79" ht="38.25" customHeight="1" x14ac:dyDescent="0.2">
      <c r="A60" s="30" t="s">
        <v>32</v>
      </c>
      <c r="B60" s="30"/>
      <c r="C60" s="30"/>
      <c r="D60" s="30"/>
      <c r="E60" s="30"/>
      <c r="F60" s="30"/>
      <c r="G60" s="26" t="s">
        <v>35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8"/>
      <c r="Z60" s="30" t="s">
        <v>6</v>
      </c>
      <c r="AA60" s="30"/>
      <c r="AB60" s="30"/>
      <c r="AC60" s="30"/>
      <c r="AD60" s="30"/>
      <c r="AE60" s="30" t="s">
        <v>5</v>
      </c>
      <c r="AF60" s="30"/>
      <c r="AG60" s="30"/>
      <c r="AH60" s="30"/>
      <c r="AI60" s="30"/>
      <c r="AJ60" s="30"/>
      <c r="AK60" s="30"/>
      <c r="AL60" s="30"/>
      <c r="AM60" s="30"/>
      <c r="AN60" s="30"/>
      <c r="AO60" s="26" t="s">
        <v>33</v>
      </c>
      <c r="AP60" s="27"/>
      <c r="AQ60" s="27"/>
      <c r="AR60" s="27"/>
      <c r="AS60" s="27"/>
      <c r="AT60" s="27"/>
      <c r="AU60" s="27"/>
      <c r="AV60" s="28"/>
      <c r="AW60" s="26" t="s">
        <v>34</v>
      </c>
      <c r="AX60" s="27"/>
      <c r="AY60" s="27"/>
      <c r="AZ60" s="27"/>
      <c r="BA60" s="27"/>
      <c r="BB60" s="27"/>
      <c r="BC60" s="27"/>
      <c r="BD60" s="28"/>
      <c r="BE60" s="26" t="s">
        <v>31</v>
      </c>
      <c r="BF60" s="27"/>
      <c r="BG60" s="27"/>
      <c r="BH60" s="27"/>
      <c r="BI60" s="27"/>
      <c r="BJ60" s="27"/>
      <c r="BK60" s="27"/>
      <c r="BL60" s="28"/>
    </row>
    <row r="61" spans="1:79" ht="25.5" customHeight="1" x14ac:dyDescent="0.2">
      <c r="A61" s="30">
        <v>1</v>
      </c>
      <c r="B61" s="30"/>
      <c r="C61" s="30"/>
      <c r="D61" s="30"/>
      <c r="E61" s="30"/>
      <c r="F61" s="30"/>
      <c r="G61" s="26">
        <v>2</v>
      </c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8"/>
      <c r="Z61" s="30">
        <v>3</v>
      </c>
      <c r="AA61" s="30"/>
      <c r="AB61" s="30"/>
      <c r="AC61" s="30"/>
      <c r="AD61" s="30"/>
      <c r="AE61" s="30">
        <v>4</v>
      </c>
      <c r="AF61" s="30"/>
      <c r="AG61" s="30"/>
      <c r="AH61" s="30"/>
      <c r="AI61" s="30"/>
      <c r="AJ61" s="30"/>
      <c r="AK61" s="30"/>
      <c r="AL61" s="30"/>
      <c r="AM61" s="30"/>
      <c r="AN61" s="30"/>
      <c r="AO61" s="30">
        <v>5</v>
      </c>
      <c r="AP61" s="30"/>
      <c r="AQ61" s="30"/>
      <c r="AR61" s="30"/>
      <c r="AS61" s="30"/>
      <c r="AT61" s="30"/>
      <c r="AU61" s="30"/>
      <c r="AV61" s="30"/>
      <c r="AW61" s="30">
        <v>6</v>
      </c>
      <c r="AX61" s="30"/>
      <c r="AY61" s="30"/>
      <c r="AZ61" s="30"/>
      <c r="BA61" s="30"/>
      <c r="BB61" s="30"/>
      <c r="BC61" s="30"/>
      <c r="BD61" s="30"/>
      <c r="BE61" s="30">
        <v>7</v>
      </c>
      <c r="BF61" s="30"/>
      <c r="BG61" s="30"/>
      <c r="BH61" s="30"/>
      <c r="BI61" s="30"/>
      <c r="BJ61" s="30"/>
      <c r="BK61" s="30"/>
      <c r="BL61" s="30"/>
    </row>
    <row r="62" spans="1:79" ht="25.5" customHeight="1" x14ac:dyDescent="0.2">
      <c r="A62" s="17"/>
      <c r="B62" s="17"/>
      <c r="C62" s="17"/>
      <c r="D62" s="17"/>
      <c r="E62" s="17"/>
      <c r="F62" s="17"/>
      <c r="G62" s="46" t="s">
        <v>36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17"/>
      <c r="AA62" s="17"/>
      <c r="AB62" s="17"/>
      <c r="AC62" s="17"/>
      <c r="AD62" s="17"/>
      <c r="AE62" s="70"/>
      <c r="AF62" s="70"/>
      <c r="AG62" s="70"/>
      <c r="AH62" s="70"/>
      <c r="AI62" s="70"/>
      <c r="AJ62" s="70"/>
      <c r="AK62" s="70"/>
      <c r="AL62" s="70"/>
      <c r="AM62" s="70"/>
      <c r="AN62" s="71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>
        <f t="shared" ref="BE62:BE73" si="1">AO62+AW62</f>
        <v>0</v>
      </c>
      <c r="BF62" s="49"/>
      <c r="BG62" s="49"/>
      <c r="BH62" s="49"/>
      <c r="BI62" s="49"/>
      <c r="BJ62" s="49"/>
      <c r="BK62" s="49"/>
      <c r="BL62" s="49"/>
    </row>
    <row r="63" spans="1:79" ht="25.5" customHeight="1" x14ac:dyDescent="0.2">
      <c r="A63" s="21">
        <v>0</v>
      </c>
      <c r="B63" s="21"/>
      <c r="C63" s="21"/>
      <c r="D63" s="21"/>
      <c r="E63" s="21"/>
      <c r="F63" s="21"/>
      <c r="G63" s="22" t="s">
        <v>73</v>
      </c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1" t="s">
        <v>37</v>
      </c>
      <c r="AA63" s="21"/>
      <c r="AB63" s="21"/>
      <c r="AC63" s="21"/>
      <c r="AD63" s="21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15">
        <f>965+15+58+3.6</f>
        <v>1041.5999999999999</v>
      </c>
      <c r="AP63" s="15"/>
      <c r="AQ63" s="15"/>
      <c r="AR63" s="15"/>
      <c r="AS63" s="15"/>
      <c r="AT63" s="15"/>
      <c r="AU63" s="15"/>
      <c r="AV63" s="15"/>
      <c r="AW63" s="15">
        <v>0</v>
      </c>
      <c r="AX63" s="15"/>
      <c r="AY63" s="15"/>
      <c r="AZ63" s="15"/>
      <c r="BA63" s="15"/>
      <c r="BB63" s="15"/>
      <c r="BC63" s="15"/>
      <c r="BD63" s="15"/>
      <c r="BE63" s="15">
        <f t="shared" si="1"/>
        <v>1041.5999999999999</v>
      </c>
      <c r="BF63" s="15"/>
      <c r="BG63" s="15"/>
      <c r="BH63" s="15"/>
      <c r="BI63" s="15"/>
      <c r="BJ63" s="15"/>
      <c r="BK63" s="15"/>
      <c r="BL63" s="15"/>
    </row>
    <row r="64" spans="1:79" s="12" customFormat="1" ht="25.5" customHeight="1" x14ac:dyDescent="0.2">
      <c r="A64" s="21">
        <v>0</v>
      </c>
      <c r="B64" s="21"/>
      <c r="C64" s="21"/>
      <c r="D64" s="21"/>
      <c r="E64" s="21"/>
      <c r="F64" s="21"/>
      <c r="G64" s="22" t="s">
        <v>75</v>
      </c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1" t="s">
        <v>77</v>
      </c>
      <c r="AA64" s="21"/>
      <c r="AB64" s="21"/>
      <c r="AC64" s="21"/>
      <c r="AD64" s="21"/>
      <c r="AE64" s="22" t="s">
        <v>74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15">
        <f>5+1</f>
        <v>6</v>
      </c>
      <c r="AP64" s="15"/>
      <c r="AQ64" s="15"/>
      <c r="AR64" s="15"/>
      <c r="AS64" s="15"/>
      <c r="AT64" s="15"/>
      <c r="AU64" s="15"/>
      <c r="AV64" s="15"/>
      <c r="AW64" s="15">
        <v>0</v>
      </c>
      <c r="AX64" s="15"/>
      <c r="AY64" s="15"/>
      <c r="AZ64" s="15"/>
      <c r="BA64" s="15"/>
      <c r="BB64" s="15"/>
      <c r="BC64" s="15"/>
      <c r="BD64" s="15"/>
      <c r="BE64" s="15">
        <f t="shared" si="1"/>
        <v>6</v>
      </c>
      <c r="BF64" s="15"/>
      <c r="BG64" s="15"/>
      <c r="BH64" s="15"/>
      <c r="BI64" s="15"/>
      <c r="BJ64" s="15"/>
      <c r="BK64" s="15"/>
      <c r="BL64" s="15"/>
    </row>
    <row r="65" spans="1:64" ht="38.25" customHeight="1" x14ac:dyDescent="0.2">
      <c r="A65" s="17"/>
      <c r="B65" s="17"/>
      <c r="C65" s="17"/>
      <c r="D65" s="17"/>
      <c r="E65" s="17"/>
      <c r="F65" s="17"/>
      <c r="G65" s="18" t="s">
        <v>38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20"/>
      <c r="Z65" s="17"/>
      <c r="AA65" s="17"/>
      <c r="AB65" s="17"/>
      <c r="AC65" s="17"/>
      <c r="AD65" s="17"/>
      <c r="AE65" s="18"/>
      <c r="AF65" s="19"/>
      <c r="AG65" s="19"/>
      <c r="AH65" s="19"/>
      <c r="AI65" s="19"/>
      <c r="AJ65" s="19"/>
      <c r="AK65" s="19"/>
      <c r="AL65" s="19"/>
      <c r="AM65" s="19"/>
      <c r="AN65" s="20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>
        <f t="shared" si="1"/>
        <v>0</v>
      </c>
      <c r="BF65" s="16"/>
      <c r="BG65" s="16"/>
      <c r="BH65" s="16"/>
      <c r="BI65" s="16"/>
      <c r="BJ65" s="16"/>
      <c r="BK65" s="16"/>
      <c r="BL65" s="16"/>
    </row>
    <row r="66" spans="1:64" s="12" customFormat="1" ht="27" customHeight="1" x14ac:dyDescent="0.2">
      <c r="A66" s="21">
        <v>0</v>
      </c>
      <c r="B66" s="21"/>
      <c r="C66" s="21"/>
      <c r="D66" s="21"/>
      <c r="E66" s="21"/>
      <c r="F66" s="21"/>
      <c r="G66" s="22" t="s">
        <v>76</v>
      </c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1" t="s">
        <v>83</v>
      </c>
      <c r="AA66" s="21"/>
      <c r="AB66" s="21"/>
      <c r="AC66" s="21"/>
      <c r="AD66" s="21"/>
      <c r="AE66" s="22" t="s">
        <v>80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15">
        <v>1213.44</v>
      </c>
      <c r="AP66" s="15"/>
      <c r="AQ66" s="15"/>
      <c r="AR66" s="15"/>
      <c r="AS66" s="15"/>
      <c r="AT66" s="15"/>
      <c r="AU66" s="15"/>
      <c r="AV66" s="15"/>
      <c r="AW66" s="15">
        <v>0</v>
      </c>
      <c r="AX66" s="15"/>
      <c r="AY66" s="15"/>
      <c r="AZ66" s="15"/>
      <c r="BA66" s="15"/>
      <c r="BB66" s="15"/>
      <c r="BC66" s="15"/>
      <c r="BD66" s="15"/>
      <c r="BE66" s="15">
        <f t="shared" si="1"/>
        <v>1213.44</v>
      </c>
      <c r="BF66" s="15"/>
      <c r="BG66" s="15"/>
      <c r="BH66" s="15"/>
      <c r="BI66" s="15"/>
      <c r="BJ66" s="15"/>
      <c r="BK66" s="15"/>
      <c r="BL66" s="15"/>
    </row>
    <row r="67" spans="1:64" s="12" customFormat="1" ht="25.5" customHeight="1" x14ac:dyDescent="0.2">
      <c r="A67" s="21">
        <v>0</v>
      </c>
      <c r="B67" s="21"/>
      <c r="C67" s="21"/>
      <c r="D67" s="21"/>
      <c r="E67" s="21"/>
      <c r="F67" s="21"/>
      <c r="G67" s="22" t="s">
        <v>82</v>
      </c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1" t="s">
        <v>83</v>
      </c>
      <c r="AA67" s="21"/>
      <c r="AB67" s="21"/>
      <c r="AC67" s="21"/>
      <c r="AD67" s="21"/>
      <c r="AE67" s="22" t="s">
        <v>80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15">
        <v>608.44000000000005</v>
      </c>
      <c r="AP67" s="15"/>
      <c r="AQ67" s="15"/>
      <c r="AR67" s="15"/>
      <c r="AS67" s="15"/>
      <c r="AT67" s="15"/>
      <c r="AU67" s="15"/>
      <c r="AV67" s="15"/>
      <c r="AW67" s="15">
        <v>0</v>
      </c>
      <c r="AX67" s="15"/>
      <c r="AY67" s="15"/>
      <c r="AZ67" s="15"/>
      <c r="BA67" s="15"/>
      <c r="BB67" s="15"/>
      <c r="BC67" s="15"/>
      <c r="BD67" s="15"/>
      <c r="BE67" s="15">
        <f t="shared" si="1"/>
        <v>608.44000000000005</v>
      </c>
      <c r="BF67" s="15"/>
      <c r="BG67" s="15"/>
      <c r="BH67" s="15"/>
      <c r="BI67" s="15"/>
      <c r="BJ67" s="15"/>
      <c r="BK67" s="15"/>
      <c r="BL67" s="15"/>
    </row>
    <row r="68" spans="1:64" s="12" customFormat="1" ht="30" customHeight="1" x14ac:dyDescent="0.2">
      <c r="A68" s="21">
        <v>0</v>
      </c>
      <c r="B68" s="21"/>
      <c r="C68" s="21"/>
      <c r="D68" s="21"/>
      <c r="E68" s="21"/>
      <c r="F68" s="21"/>
      <c r="G68" s="22" t="s">
        <v>84</v>
      </c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1" t="s">
        <v>83</v>
      </c>
      <c r="AA68" s="21"/>
      <c r="AB68" s="21"/>
      <c r="AC68" s="21"/>
      <c r="AD68" s="21"/>
      <c r="AE68" s="22" t="s">
        <v>80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15">
        <v>605</v>
      </c>
      <c r="AP68" s="15"/>
      <c r="AQ68" s="15"/>
      <c r="AR68" s="15"/>
      <c r="AS68" s="15"/>
      <c r="AT68" s="15"/>
      <c r="AU68" s="15"/>
      <c r="AV68" s="15"/>
      <c r="AW68" s="15">
        <v>0</v>
      </c>
      <c r="AX68" s="15"/>
      <c r="AY68" s="15"/>
      <c r="AZ68" s="15"/>
      <c r="BA68" s="15"/>
      <c r="BB68" s="15"/>
      <c r="BC68" s="15"/>
      <c r="BD68" s="15"/>
      <c r="BE68" s="15">
        <f t="shared" si="1"/>
        <v>605</v>
      </c>
      <c r="BF68" s="15"/>
      <c r="BG68" s="15"/>
      <c r="BH68" s="15"/>
      <c r="BI68" s="15"/>
      <c r="BJ68" s="15"/>
      <c r="BK68" s="15"/>
      <c r="BL68" s="15"/>
    </row>
    <row r="69" spans="1:64" ht="12.75" customHeight="1" x14ac:dyDescent="0.2">
      <c r="A69" s="17"/>
      <c r="B69" s="17"/>
      <c r="C69" s="17"/>
      <c r="D69" s="17"/>
      <c r="E69" s="17"/>
      <c r="F69" s="17"/>
      <c r="G69" s="18" t="s">
        <v>40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20"/>
      <c r="Z69" s="17"/>
      <c r="AA69" s="17"/>
      <c r="AB69" s="17"/>
      <c r="AC69" s="17"/>
      <c r="AD69" s="17"/>
      <c r="AE69" s="18"/>
      <c r="AF69" s="19"/>
      <c r="AG69" s="19"/>
      <c r="AH69" s="19"/>
      <c r="AI69" s="19"/>
      <c r="AJ69" s="19"/>
      <c r="AK69" s="19"/>
      <c r="AL69" s="19"/>
      <c r="AM69" s="19"/>
      <c r="AN69" s="20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>
        <f t="shared" si="1"/>
        <v>0</v>
      </c>
      <c r="BF69" s="16"/>
      <c r="BG69" s="16"/>
      <c r="BH69" s="16"/>
      <c r="BI69" s="16"/>
      <c r="BJ69" s="16"/>
      <c r="BK69" s="16"/>
      <c r="BL69" s="16"/>
    </row>
    <row r="70" spans="1:64" s="12" customFormat="1" ht="12.75" customHeight="1" x14ac:dyDescent="0.2">
      <c r="A70" s="21">
        <v>0</v>
      </c>
      <c r="B70" s="21"/>
      <c r="C70" s="21"/>
      <c r="D70" s="21"/>
      <c r="E70" s="21"/>
      <c r="F70" s="21"/>
      <c r="G70" s="22" t="s">
        <v>85</v>
      </c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1" t="s">
        <v>37</v>
      </c>
      <c r="AA70" s="21"/>
      <c r="AB70" s="21"/>
      <c r="AC70" s="21"/>
      <c r="AD70" s="21"/>
      <c r="AE70" s="22" t="s">
        <v>39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>
        <v>0.8</v>
      </c>
      <c r="AP70" s="25"/>
      <c r="AQ70" s="25"/>
      <c r="AR70" s="25"/>
      <c r="AS70" s="25"/>
      <c r="AT70" s="25"/>
      <c r="AU70" s="25"/>
      <c r="AV70" s="25"/>
      <c r="AW70" s="15">
        <v>0</v>
      </c>
      <c r="AX70" s="15"/>
      <c r="AY70" s="15"/>
      <c r="AZ70" s="15"/>
      <c r="BA70" s="15"/>
      <c r="BB70" s="15"/>
      <c r="BC70" s="15"/>
      <c r="BD70" s="15"/>
      <c r="BE70" s="15">
        <f t="shared" si="1"/>
        <v>0.8</v>
      </c>
      <c r="BF70" s="15"/>
      <c r="BG70" s="15"/>
      <c r="BH70" s="15"/>
      <c r="BI70" s="15"/>
      <c r="BJ70" s="15"/>
      <c r="BK70" s="15"/>
      <c r="BL70" s="15"/>
    </row>
    <row r="71" spans="1:64" s="12" customFormat="1" ht="25.5" customHeight="1" x14ac:dyDescent="0.2">
      <c r="A71" s="21">
        <v>0</v>
      </c>
      <c r="B71" s="21"/>
      <c r="C71" s="21"/>
      <c r="D71" s="21"/>
      <c r="E71" s="21"/>
      <c r="F71" s="21"/>
      <c r="G71" s="22" t="s">
        <v>86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1" t="s">
        <v>79</v>
      </c>
      <c r="AA71" s="21"/>
      <c r="AB71" s="21"/>
      <c r="AC71" s="21"/>
      <c r="AD71" s="21"/>
      <c r="AE71" s="22" t="s">
        <v>39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15">
        <v>193</v>
      </c>
      <c r="AP71" s="15"/>
      <c r="AQ71" s="15"/>
      <c r="AR71" s="15"/>
      <c r="AS71" s="15"/>
      <c r="AT71" s="15"/>
      <c r="AU71" s="15"/>
      <c r="AV71" s="15"/>
      <c r="AW71" s="15">
        <v>0</v>
      </c>
      <c r="AX71" s="15"/>
      <c r="AY71" s="15"/>
      <c r="AZ71" s="15"/>
      <c r="BA71" s="15"/>
      <c r="BB71" s="15"/>
      <c r="BC71" s="15"/>
      <c r="BD71" s="15"/>
      <c r="BE71" s="15">
        <f t="shared" ref="BE71" si="2">AO71+AW71</f>
        <v>193</v>
      </c>
      <c r="BF71" s="15"/>
      <c r="BG71" s="15"/>
      <c r="BH71" s="15"/>
      <c r="BI71" s="15"/>
      <c r="BJ71" s="15"/>
      <c r="BK71" s="15"/>
      <c r="BL71" s="15"/>
    </row>
    <row r="72" spans="1:64" s="12" customFormat="1" ht="25.5" customHeight="1" x14ac:dyDescent="0.2">
      <c r="A72" s="17"/>
      <c r="B72" s="17"/>
      <c r="C72" s="17"/>
      <c r="D72" s="17"/>
      <c r="E72" s="17"/>
      <c r="F72" s="17"/>
      <c r="G72" s="18" t="s">
        <v>41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20"/>
      <c r="Z72" s="17"/>
      <c r="AA72" s="17"/>
      <c r="AB72" s="17"/>
      <c r="AC72" s="17"/>
      <c r="AD72" s="17"/>
      <c r="AE72" s="18"/>
      <c r="AF72" s="19"/>
      <c r="AG72" s="19"/>
      <c r="AH72" s="19"/>
      <c r="AI72" s="19"/>
      <c r="AJ72" s="19"/>
      <c r="AK72" s="19"/>
      <c r="AL72" s="19"/>
      <c r="AM72" s="19"/>
      <c r="AN72" s="20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>
        <f t="shared" si="1"/>
        <v>0</v>
      </c>
      <c r="BF72" s="16"/>
      <c r="BG72" s="16"/>
      <c r="BH72" s="16"/>
      <c r="BI72" s="16"/>
      <c r="BJ72" s="16"/>
      <c r="BK72" s="16"/>
      <c r="BL72" s="16"/>
    </row>
    <row r="73" spans="1:64" s="12" customFormat="1" ht="29.25" customHeight="1" x14ac:dyDescent="0.2">
      <c r="A73" s="21">
        <v>0</v>
      </c>
      <c r="B73" s="21"/>
      <c r="C73" s="21"/>
      <c r="D73" s="21"/>
      <c r="E73" s="21"/>
      <c r="F73" s="21"/>
      <c r="G73" s="22" t="s">
        <v>78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1" t="s">
        <v>42</v>
      </c>
      <c r="AA73" s="21"/>
      <c r="AB73" s="21"/>
      <c r="AC73" s="21"/>
      <c r="AD73" s="21"/>
      <c r="AE73" s="22" t="s">
        <v>39</v>
      </c>
      <c r="AF73" s="23"/>
      <c r="AG73" s="23"/>
      <c r="AH73" s="23"/>
      <c r="AI73" s="23"/>
      <c r="AJ73" s="23"/>
      <c r="AK73" s="23"/>
      <c r="AL73" s="23"/>
      <c r="AM73" s="23"/>
      <c r="AN73" s="24"/>
      <c r="AO73" s="15">
        <v>100</v>
      </c>
      <c r="AP73" s="15"/>
      <c r="AQ73" s="15"/>
      <c r="AR73" s="15"/>
      <c r="AS73" s="15"/>
      <c r="AT73" s="15"/>
      <c r="AU73" s="15"/>
      <c r="AV73" s="15"/>
      <c r="AW73" s="15">
        <v>0</v>
      </c>
      <c r="AX73" s="15"/>
      <c r="AY73" s="15"/>
      <c r="AZ73" s="15"/>
      <c r="BA73" s="15"/>
      <c r="BB73" s="15"/>
      <c r="BC73" s="15"/>
      <c r="BD73" s="15"/>
      <c r="BE73" s="15">
        <f t="shared" si="1"/>
        <v>100</v>
      </c>
      <c r="BF73" s="15"/>
      <c r="BG73" s="15"/>
      <c r="BH73" s="15"/>
      <c r="BI73" s="15"/>
      <c r="BJ73" s="15"/>
      <c r="BK73" s="15"/>
      <c r="BL73" s="15"/>
    </row>
    <row r="74" spans="1:64" s="12" customFormat="1" ht="38.25" customHeight="1" x14ac:dyDescent="0.2">
      <c r="A74" s="21">
        <v>0</v>
      </c>
      <c r="B74" s="21"/>
      <c r="C74" s="21"/>
      <c r="D74" s="21"/>
      <c r="E74" s="21"/>
      <c r="F74" s="21"/>
      <c r="G74" s="22" t="s">
        <v>87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4"/>
      <c r="Z74" s="21" t="s">
        <v>42</v>
      </c>
      <c r="AA74" s="21"/>
      <c r="AB74" s="21"/>
      <c r="AC74" s="21"/>
      <c r="AD74" s="21"/>
      <c r="AE74" s="22" t="s">
        <v>39</v>
      </c>
      <c r="AF74" s="23"/>
      <c r="AG74" s="23"/>
      <c r="AH74" s="23"/>
      <c r="AI74" s="23"/>
      <c r="AJ74" s="23"/>
      <c r="AK74" s="23"/>
      <c r="AL74" s="23"/>
      <c r="AM74" s="23"/>
      <c r="AN74" s="24"/>
      <c r="AO74" s="15">
        <v>100</v>
      </c>
      <c r="AP74" s="15"/>
      <c r="AQ74" s="15"/>
      <c r="AR74" s="15"/>
      <c r="AS74" s="15"/>
      <c r="AT74" s="15"/>
      <c r="AU74" s="15"/>
      <c r="AV74" s="15"/>
      <c r="AW74" s="15">
        <v>0</v>
      </c>
      <c r="AX74" s="15"/>
      <c r="AY74" s="15"/>
      <c r="AZ74" s="15"/>
      <c r="BA74" s="15"/>
      <c r="BB74" s="15"/>
      <c r="BC74" s="15"/>
      <c r="BD74" s="15"/>
      <c r="BE74" s="15">
        <f t="shared" ref="BE74" si="3">AO74+AW74</f>
        <v>100</v>
      </c>
      <c r="BF74" s="15"/>
      <c r="BG74" s="15"/>
      <c r="BH74" s="15"/>
      <c r="BI74" s="15"/>
      <c r="BJ74" s="15"/>
      <c r="BK74" s="15"/>
      <c r="BL74" s="15"/>
    </row>
    <row r="75" spans="1:64" x14ac:dyDescent="0.2"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</row>
    <row r="77" spans="1:64" x14ac:dyDescent="0.2">
      <c r="A77" s="66" t="s">
        <v>44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4"/>
      <c r="AO77" s="69" t="s">
        <v>45</v>
      </c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</row>
    <row r="78" spans="1:64" x14ac:dyDescent="0.2">
      <c r="W78" s="45" t="s">
        <v>10</v>
      </c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O78" s="45" t="s">
        <v>11</v>
      </c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</row>
    <row r="79" spans="1:64" ht="15.75" x14ac:dyDescent="0.2">
      <c r="A79" s="32" t="s">
        <v>7</v>
      </c>
      <c r="B79" s="32"/>
      <c r="C79" s="32"/>
      <c r="D79" s="32"/>
      <c r="E79" s="32"/>
      <c r="F79" s="32"/>
    </row>
    <row r="81" spans="1:59" x14ac:dyDescent="0.2">
      <c r="A81" s="66" t="s">
        <v>51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4"/>
      <c r="AO81" s="69" t="s">
        <v>49</v>
      </c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</row>
    <row r="82" spans="1:59" x14ac:dyDescent="0.2">
      <c r="W82" s="45" t="s">
        <v>10</v>
      </c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O82" s="45" t="s">
        <v>11</v>
      </c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</row>
  </sheetData>
  <mergeCells count="259">
    <mergeCell ref="A48:C48"/>
    <mergeCell ref="D48:AB48"/>
    <mergeCell ref="AC48:AJ48"/>
    <mergeCell ref="AK48:AR48"/>
    <mergeCell ref="AS48:AZ48"/>
    <mergeCell ref="BA48:BH48"/>
    <mergeCell ref="A55:X55"/>
    <mergeCell ref="AO60:AV60"/>
    <mergeCell ref="AE60:AN60"/>
    <mergeCell ref="AO57:AV57"/>
    <mergeCell ref="G60:Y60"/>
    <mergeCell ref="A49:C49"/>
    <mergeCell ref="D49:AB49"/>
    <mergeCell ref="AC49:AJ49"/>
    <mergeCell ref="AK49:AR49"/>
    <mergeCell ref="AS49:AZ49"/>
    <mergeCell ref="BA49:BH49"/>
    <mergeCell ref="AG52:AN53"/>
    <mergeCell ref="AO52:AV53"/>
    <mergeCell ref="A52:X53"/>
    <mergeCell ref="Y52:AF53"/>
    <mergeCell ref="Y57:AF57"/>
    <mergeCell ref="AG57:AN57"/>
    <mergeCell ref="D10:J10"/>
    <mergeCell ref="BA41:BH42"/>
    <mergeCell ref="L10:BL10"/>
    <mergeCell ref="BE60:BL60"/>
    <mergeCell ref="AO61:AV61"/>
    <mergeCell ref="AW61:BD61"/>
    <mergeCell ref="BE61:BL61"/>
    <mergeCell ref="A17:H17"/>
    <mergeCell ref="I17:S17"/>
    <mergeCell ref="A31:F31"/>
    <mergeCell ref="AC44:AJ44"/>
    <mergeCell ref="AC41:AJ42"/>
    <mergeCell ref="AK41:AR42"/>
    <mergeCell ref="A40:BH40"/>
    <mergeCell ref="D41:AB42"/>
    <mergeCell ref="D43:AB43"/>
    <mergeCell ref="A51:AV51"/>
    <mergeCell ref="AS41:AZ42"/>
    <mergeCell ref="Z60:AD60"/>
    <mergeCell ref="A59:BL59"/>
    <mergeCell ref="A60:F60"/>
    <mergeCell ref="Y55:AF55"/>
    <mergeCell ref="AG55:AN55"/>
    <mergeCell ref="A25:BL25"/>
    <mergeCell ref="AO1:BL1"/>
    <mergeCell ref="A50:BL50"/>
    <mergeCell ref="A44:C44"/>
    <mergeCell ref="U16:AD16"/>
    <mergeCell ref="AE16:AR16"/>
    <mergeCell ref="AK44:AR44"/>
    <mergeCell ref="AS44:AZ44"/>
    <mergeCell ref="D14:J14"/>
    <mergeCell ref="D15:J15"/>
    <mergeCell ref="AO2:BL2"/>
    <mergeCell ref="AO3:BL3"/>
    <mergeCell ref="AO4:BL4"/>
    <mergeCell ref="AO5:BL5"/>
    <mergeCell ref="BA44:BH44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BE63:BL63"/>
    <mergeCell ref="A81:V81"/>
    <mergeCell ref="W81:AM81"/>
    <mergeCell ref="AO81:BG81"/>
    <mergeCell ref="A62:F62"/>
    <mergeCell ref="Z62:AD62"/>
    <mergeCell ref="AE62:AN62"/>
    <mergeCell ref="BE62:BL62"/>
    <mergeCell ref="A79:F79"/>
    <mergeCell ref="W78:AM78"/>
    <mergeCell ref="A77:V77"/>
    <mergeCell ref="W77:AM77"/>
    <mergeCell ref="AO77:BG77"/>
    <mergeCell ref="A64:F64"/>
    <mergeCell ref="G64:Y64"/>
    <mergeCell ref="Z64:AD64"/>
    <mergeCell ref="AE64:AN64"/>
    <mergeCell ref="AO64:AV64"/>
    <mergeCell ref="AW64:BD64"/>
    <mergeCell ref="Z67:AD67"/>
    <mergeCell ref="AE67:AN67"/>
    <mergeCell ref="BE64:BL64"/>
    <mergeCell ref="AE63:AN63"/>
    <mergeCell ref="AO63:AV63"/>
    <mergeCell ref="A22:F22"/>
    <mergeCell ref="G22:BL22"/>
    <mergeCell ref="T17:W17"/>
    <mergeCell ref="A36:F36"/>
    <mergeCell ref="G36:BL36"/>
    <mergeCell ref="G31:BL31"/>
    <mergeCell ref="A18:BL18"/>
    <mergeCell ref="A19:BL19"/>
    <mergeCell ref="A26:K26"/>
    <mergeCell ref="L26:BL26"/>
    <mergeCell ref="A32:F32"/>
    <mergeCell ref="G23:BL23"/>
    <mergeCell ref="A21:F21"/>
    <mergeCell ref="G21:BL21"/>
    <mergeCell ref="A23:F23"/>
    <mergeCell ref="A24:BL24"/>
    <mergeCell ref="A35:F35"/>
    <mergeCell ref="V35:CA35"/>
    <mergeCell ref="W82:AM82"/>
    <mergeCell ref="AO82:BG82"/>
    <mergeCell ref="AG54:AN54"/>
    <mergeCell ref="Y54:AF54"/>
    <mergeCell ref="AO54:AV54"/>
    <mergeCell ref="AO78:BG78"/>
    <mergeCell ref="A56:X56"/>
    <mergeCell ref="Y56:AF56"/>
    <mergeCell ref="G62:Y62"/>
    <mergeCell ref="A61:F61"/>
    <mergeCell ref="AG58:AN58"/>
    <mergeCell ref="AO58:AV58"/>
    <mergeCell ref="AG56:AN56"/>
    <mergeCell ref="AO56:AV56"/>
    <mergeCell ref="Z61:AD61"/>
    <mergeCell ref="A58:X58"/>
    <mergeCell ref="AO62:AV62"/>
    <mergeCell ref="G61:Y61"/>
    <mergeCell ref="A54:X54"/>
    <mergeCell ref="AW62:BD62"/>
    <mergeCell ref="AO55:AV55"/>
    <mergeCell ref="Y58:AF58"/>
    <mergeCell ref="AE61:AN61"/>
    <mergeCell ref="A57:X57"/>
    <mergeCell ref="AO6:BF6"/>
    <mergeCell ref="A8:BL8"/>
    <mergeCell ref="A9:BL9"/>
    <mergeCell ref="AS43:AZ43"/>
    <mergeCell ref="AK43:AR43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3:BH43"/>
    <mergeCell ref="G32:BL32"/>
    <mergeCell ref="L11:BL11"/>
    <mergeCell ref="A12:B12"/>
    <mergeCell ref="L12:BL12"/>
    <mergeCell ref="D11:J11"/>
    <mergeCell ref="D12:J12"/>
    <mergeCell ref="L15:AB15"/>
    <mergeCell ref="A43:C43"/>
    <mergeCell ref="A45:C45"/>
    <mergeCell ref="D45:AB45"/>
    <mergeCell ref="AC45:AJ45"/>
    <mergeCell ref="AK45:AR45"/>
    <mergeCell ref="D44:AB44"/>
    <mergeCell ref="AC43:AJ43"/>
    <mergeCell ref="A37:BL37"/>
    <mergeCell ref="A41:C42"/>
    <mergeCell ref="A27:BL27"/>
    <mergeCell ref="A39:BL39"/>
    <mergeCell ref="AS45:AZ45"/>
    <mergeCell ref="BA45:BH45"/>
    <mergeCell ref="A38:BL38"/>
    <mergeCell ref="AS47:AZ47"/>
    <mergeCell ref="BA47:BH47"/>
    <mergeCell ref="A46:C46"/>
    <mergeCell ref="D46:AB46"/>
    <mergeCell ref="A47:C47"/>
    <mergeCell ref="D47:AB47"/>
    <mergeCell ref="AC47:AJ47"/>
    <mergeCell ref="AK47:AR47"/>
    <mergeCell ref="AC46:AJ46"/>
    <mergeCell ref="AK46:AR46"/>
    <mergeCell ref="BA46:BH46"/>
    <mergeCell ref="AS46:AZ46"/>
    <mergeCell ref="AW63:BD63"/>
    <mergeCell ref="A63:F63"/>
    <mergeCell ref="G63:Y63"/>
    <mergeCell ref="Z63:AD63"/>
    <mergeCell ref="AW60:BD60"/>
    <mergeCell ref="AO68:AV68"/>
    <mergeCell ref="A65:F65"/>
    <mergeCell ref="G65:Y65"/>
    <mergeCell ref="Z65:AD65"/>
    <mergeCell ref="AE65:AN65"/>
    <mergeCell ref="AO65:AV65"/>
    <mergeCell ref="AW65:BD65"/>
    <mergeCell ref="A66:F66"/>
    <mergeCell ref="G66:Y66"/>
    <mergeCell ref="Z66:AD66"/>
    <mergeCell ref="AE66:AN66"/>
    <mergeCell ref="A67:F67"/>
    <mergeCell ref="G67:Y67"/>
    <mergeCell ref="A68:F68"/>
    <mergeCell ref="G68:Y68"/>
    <mergeCell ref="Z68:AD68"/>
    <mergeCell ref="AE68:AN68"/>
    <mergeCell ref="BE65:BL65"/>
    <mergeCell ref="AW68:BD68"/>
    <mergeCell ref="BE68:BL68"/>
    <mergeCell ref="BE66:BL66"/>
    <mergeCell ref="AO67:AV67"/>
    <mergeCell ref="AW67:BD67"/>
    <mergeCell ref="BE67:BL67"/>
    <mergeCell ref="AO66:AV66"/>
    <mergeCell ref="AW66:BD66"/>
    <mergeCell ref="A69:F69"/>
    <mergeCell ref="G69:Y69"/>
    <mergeCell ref="BE69:BL69"/>
    <mergeCell ref="AW70:BD70"/>
    <mergeCell ref="BE70:BL70"/>
    <mergeCell ref="A74:F74"/>
    <mergeCell ref="G74:Y74"/>
    <mergeCell ref="Z69:AD69"/>
    <mergeCell ref="AE69:AN69"/>
    <mergeCell ref="AO69:AV69"/>
    <mergeCell ref="A71:F71"/>
    <mergeCell ref="G71:Y71"/>
    <mergeCell ref="Z71:AD71"/>
    <mergeCell ref="AE71:AN71"/>
    <mergeCell ref="AO71:AV71"/>
    <mergeCell ref="A70:F70"/>
    <mergeCell ref="G70:Y70"/>
    <mergeCell ref="Z70:AD70"/>
    <mergeCell ref="AE70:AN70"/>
    <mergeCell ref="AO70:AV70"/>
    <mergeCell ref="A73:F73"/>
    <mergeCell ref="G73:Y73"/>
    <mergeCell ref="Z73:AD73"/>
    <mergeCell ref="AE73:AN73"/>
    <mergeCell ref="AO73:AV73"/>
    <mergeCell ref="A72:F72"/>
    <mergeCell ref="G72:Y72"/>
    <mergeCell ref="Z72:AD72"/>
    <mergeCell ref="AE72:AN72"/>
    <mergeCell ref="AO72:AV72"/>
    <mergeCell ref="Z74:AD74"/>
    <mergeCell ref="AE74:AN74"/>
    <mergeCell ref="AO74:AV74"/>
    <mergeCell ref="BE73:BL73"/>
    <mergeCell ref="AW73:BD73"/>
    <mergeCell ref="AW72:BD72"/>
    <mergeCell ref="BE72:BL72"/>
    <mergeCell ref="AW69:BD69"/>
    <mergeCell ref="BE71:BL71"/>
    <mergeCell ref="AW71:BD71"/>
    <mergeCell ref="AW74:BD74"/>
    <mergeCell ref="BE74:BL74"/>
  </mergeCells>
  <phoneticPr fontId="0" type="noConversion"/>
  <conditionalFormatting sqref="G62:L62">
    <cfRule type="cellIs" dxfId="19" priority="73" stopIfTrue="1" operator="equal">
      <formula>#REF!</formula>
    </cfRule>
  </conditionalFormatting>
  <conditionalFormatting sqref="D44">
    <cfRule type="cellIs" dxfId="18" priority="74" stopIfTrue="1" operator="equal">
      <formula>#REF!</formula>
    </cfRule>
  </conditionalFormatting>
  <conditionalFormatting sqref="D45">
    <cfRule type="cellIs" dxfId="17" priority="72" stopIfTrue="1" operator="equal">
      <formula>$D44</formula>
    </cfRule>
  </conditionalFormatting>
  <conditionalFormatting sqref="D46">
    <cfRule type="cellIs" dxfId="16" priority="71" stopIfTrue="1" operator="equal">
      <formula>$D45</formula>
    </cfRule>
  </conditionalFormatting>
  <conditionalFormatting sqref="D47">
    <cfRule type="cellIs" dxfId="15" priority="70" stopIfTrue="1" operator="equal">
      <formula>$D46</formula>
    </cfRule>
  </conditionalFormatting>
  <conditionalFormatting sqref="D49">
    <cfRule type="cellIs" dxfId="14" priority="58" stopIfTrue="1" operator="equal">
      <formula>#REF!</formula>
    </cfRule>
  </conditionalFormatting>
  <conditionalFormatting sqref="G63">
    <cfRule type="cellIs" dxfId="13" priority="56" stopIfTrue="1" operator="equal">
      <formula>$G62</formula>
    </cfRule>
  </conditionalFormatting>
  <conditionalFormatting sqref="G64">
    <cfRule type="cellIs" dxfId="12" priority="55" stopIfTrue="1" operator="equal">
      <formula>$G63</formula>
    </cfRule>
  </conditionalFormatting>
  <conditionalFormatting sqref="G65">
    <cfRule type="cellIs" dxfId="11" priority="43" stopIfTrue="1" operator="equal">
      <formula>#REF!</formula>
    </cfRule>
  </conditionalFormatting>
  <conditionalFormatting sqref="G66">
    <cfRule type="cellIs" dxfId="10" priority="42" stopIfTrue="1" operator="equal">
      <formula>$G65</formula>
    </cfRule>
  </conditionalFormatting>
  <conditionalFormatting sqref="G67">
    <cfRule type="cellIs" dxfId="9" priority="41" stopIfTrue="1" operator="equal">
      <formula>$G66</formula>
    </cfRule>
  </conditionalFormatting>
  <conditionalFormatting sqref="G68">
    <cfRule type="cellIs" dxfId="8" priority="39" stopIfTrue="1" operator="equal">
      <formula>#REF!</formula>
    </cfRule>
  </conditionalFormatting>
  <conditionalFormatting sqref="G69">
    <cfRule type="cellIs" dxfId="7" priority="30" stopIfTrue="1" operator="equal">
      <formula>#REF!</formula>
    </cfRule>
  </conditionalFormatting>
  <conditionalFormatting sqref="G70">
    <cfRule type="cellIs" dxfId="6" priority="29" stopIfTrue="1" operator="equal">
      <formula>$G69</formula>
    </cfRule>
  </conditionalFormatting>
  <conditionalFormatting sqref="G71">
    <cfRule type="cellIs" dxfId="5" priority="28" stopIfTrue="1" operator="equal">
      <formula>$G70</formula>
    </cfRule>
  </conditionalFormatting>
  <conditionalFormatting sqref="G72">
    <cfRule type="cellIs" dxfId="4" priority="17" stopIfTrue="1" operator="equal">
      <formula>#REF!</formula>
    </cfRule>
  </conditionalFormatting>
  <conditionalFormatting sqref="G73">
    <cfRule type="cellIs" dxfId="3" priority="16" stopIfTrue="1" operator="equal">
      <formula>$G72</formula>
    </cfRule>
  </conditionalFormatting>
  <conditionalFormatting sqref="G74">
    <cfRule type="cellIs" dxfId="2" priority="14" stopIfTrue="1" operator="equal">
      <formula>#REF!</formula>
    </cfRule>
  </conditionalFormatting>
  <conditionalFormatting sqref="D49">
    <cfRule type="cellIs" dxfId="1" priority="1" stopIfTrue="1" operator="equal">
      <formula>#REF!</formula>
    </cfRule>
  </conditionalFormatting>
  <conditionalFormatting sqref="D48">
    <cfRule type="cellIs" dxfId="0" priority="75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2020-01-24T12:32:30Z</cp:lastPrinted>
  <dcterms:created xsi:type="dcterms:W3CDTF">2016-08-15T09:54:21Z</dcterms:created>
  <dcterms:modified xsi:type="dcterms:W3CDTF">2020-07-01T10:17:33Z</dcterms:modified>
</cp:coreProperties>
</file>