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1311\"/>
    </mc:Choice>
  </mc:AlternateContent>
  <xr:revisionPtr revIDLastSave="0" documentId="13_ncr:1_{D81A1D52-7B4D-44E9-8B8A-9678D4E8DDD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ПК1517330" sheetId="2" r:id="rId1"/>
  </sheets>
  <definedNames>
    <definedName name="_xlnm.Print_Area" localSheetId="0">КПК1517330!$A$1:$BM$89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E71" i="2" l="1"/>
  <c r="AK48" i="2"/>
  <c r="I23" i="2"/>
  <c r="BA49" i="2" l="1"/>
  <c r="AS49" i="2"/>
  <c r="AK49" i="2"/>
  <c r="BE72" i="2" l="1"/>
  <c r="AK53" i="2"/>
  <c r="AG61" i="2" s="1"/>
  <c r="BE79" i="2" l="1"/>
  <c r="BE75" i="2"/>
  <c r="BE70" i="2"/>
  <c r="AG62" i="2"/>
  <c r="AS48" i="2"/>
  <c r="AS53" i="2" s="1"/>
  <c r="U22" i="2" l="1"/>
  <c r="BE81" i="2" l="1"/>
  <c r="BE80" i="2"/>
  <c r="BE78" i="2"/>
  <c r="BE77" i="2"/>
  <c r="BE76" i="2"/>
  <c r="BE74" i="2"/>
  <c r="BE73" i="2"/>
  <c r="BE69" i="2"/>
  <c r="BE68" i="2"/>
  <c r="AO62" i="2"/>
  <c r="AO61" i="2"/>
  <c r="BA48" i="2"/>
  <c r="BA53" i="2" s="1"/>
</calcChain>
</file>

<file path=xl/sharedStrings.xml><?xml version="1.0" encoding="utf-8"?>
<sst xmlns="http://schemas.openxmlformats.org/spreadsheetml/2006/main" count="137" uniqueCount="104">
  <si>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</si>
  <si>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</si>
  <si>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</si>
  <si>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</si>
  <si>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</si>
  <si>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</si>
  <si>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</si>
  <si>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</si>
  <si>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</si>
  <si>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</si>
  <si>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</si>
  <si>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</si>
  <si>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</si>
  <si>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</si>
  <si>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</si>
  <si>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</si>
  <si>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</si>
  <si>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</si>
  <si>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</si>
  <si>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</si>
  <si>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</si>
  <si>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</si>
  <si>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</si>
  <si>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</si>
  <si>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</si>
  <si>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</si>
  <si>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</si>
  <si>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</si>
  <si>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</si>
  <si>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</si>
  <si>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</si>
  <si>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</si>
  <si>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</si>
  <si>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</si>
  <si>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</si>
  <si>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</si>
  <si>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</si>
  <si>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</si>
  <si>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</si>
  <si>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</si>
  <si>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</si>
  <si>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</si>
  <si>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</si>
  <si>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</si>
  <si>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</si>
  <si>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s2</t>
  </si>
  <si>
    <t>dger_inf</t>
  </si>
  <si>
    <t>zp</t>
  </si>
  <si>
    <t>Забезпечення будівництва інших об`єктів соціальної та виробничої інфраструктури комунальної влвсності</t>
  </si>
  <si>
    <t>здійснення будівництва інших об'єктів соціальної та виробничої інфраструктури</t>
  </si>
  <si>
    <t>УСЬОГО</t>
  </si>
  <si>
    <t>затрат</t>
  </si>
  <si>
    <t>обсяг будівництва ( кв.м)</t>
  </si>
  <si>
    <t>кв. м.</t>
  </si>
  <si>
    <t>продукту</t>
  </si>
  <si>
    <t>од.</t>
  </si>
  <si>
    <t>Перелік об'єктів,кошти на які будуть виділені з бюджету розвитку</t>
  </si>
  <si>
    <t>ефективності</t>
  </si>
  <si>
    <t>середні витрати на будівництво одного об`єкта</t>
  </si>
  <si>
    <t>тис.грн.</t>
  </si>
  <si>
    <t>Розрахунок</t>
  </si>
  <si>
    <t>середні витрати на   1 кв.м  будівництва об`єкта</t>
  </si>
  <si>
    <t>якості</t>
  </si>
  <si>
    <t>відс.</t>
  </si>
  <si>
    <t>(грн)</t>
  </si>
  <si>
    <t>бюджетної програми місцевого бюджету на 2019  рік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</si>
  <si>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</si>
  <si>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</si>
  <si>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</si>
  <si>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кошторис</t>
  </si>
  <si>
    <t>обсяг об`єктів, які планується побудувати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</si>
  <si>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</si>
  <si>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</si>
  <si>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 xml:space="preserve">Начальник фінансового управління Машівської селищної ради  </t>
  </si>
  <si>
    <t>Дахно Л.М.</t>
  </si>
  <si>
    <t>відсоток освоєння коштів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</si>
  <si>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 1209)</t>
  </si>
  <si>
    <t xml:space="preserve">Наказ 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</si>
  <si>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</si>
  <si>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</si>
  <si>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</si>
  <si>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</si>
  <si>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</si>
  <si>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</si>
  <si>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</si>
  <si>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будівництво об"єктів соціальної сфери</t>
  </si>
  <si>
    <t>сума коштів на проведення будівництва вуличного електроосвітлення</t>
  </si>
  <si>
    <t>тис грн</t>
  </si>
  <si>
    <t>рішення сесії,кошторис</t>
  </si>
  <si>
    <t>кількість проектів на будівництво вуличного електроосвітлення</t>
  </si>
  <si>
    <t>шт</t>
  </si>
  <si>
    <t>рішення сесії, кошторис</t>
  </si>
  <si>
    <t>середні витрати на 1 проект</t>
  </si>
  <si>
    <t>розрахунок</t>
  </si>
  <si>
    <t>3117330</t>
  </si>
  <si>
    <t>0443</t>
  </si>
  <si>
    <t>Будівництво інших об"єктів соціальної та виробничої інфракструктури комунальної власності</t>
  </si>
  <si>
    <t>Забезпечення будівництва інших об"єктів соціальної  та виробничої інфракструктури комунальної власності</t>
  </si>
  <si>
    <t xml:space="preserve">          Фінансова підтримка Машівського ЖКГ</t>
  </si>
  <si>
    <t>рішення сесії</t>
  </si>
  <si>
    <t>фін підтримка ЖКГ  оснащення мат технічн бази</t>
  </si>
  <si>
    <t>Конституція України,Бюджетний кодекс України,Закон України " Про благоустрій населенних пунктів,"Про місцеве самоврядування","Про регулювання  містобудівної діяльності",Рішення 13 сесії 7 скликання Машівської селищної ради  від 21.12.2018 ,Рішення 15 сесії 7 скликання Машівської селищної ради  від 21.03.2019 р.Рішення 17 сесії 7 скликання Машівської селищної ради  від 12.06.2019, Рішення 20 сесії 7 скликання Машівської селищної ради  від 29.08.2019 р.Рішення 21 сесії 7 скликання від 24.09.2019 р Машівської селищної ради.Рішення 22 сесії 7 скликання від 23.10.2019 р Машівської селищної ради.Рішення 23 сесії 7 скликання від 11.11.2019 р. Машівської селищної ради.</t>
  </si>
  <si>
    <t>сума коштів  на кориг.проекту " Будівництво вуличного водогону"</t>
  </si>
  <si>
    <t>від 13. 11. 2019р.  №_01-03/22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</si>
</sst>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7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4" fontId="9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9"/>
  <sheetViews>
    <sheetView tabSelected="1" view="pageLayout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81" t="s">
        <v>76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64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64" ht="15" customHeight="1" x14ac:dyDescent="0.2">
      <c r="AO3" s="52" t="s">
        <v>77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64" ht="27.75" customHeight="1" x14ac:dyDescent="0.2">
      <c r="AO4" s="88" t="s">
        <v>66</v>
      </c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</row>
    <row r="5" spans="1:64" x14ac:dyDescent="0.2">
      <c r="AO5" s="89" t="s">
        <v>26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4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 x14ac:dyDescent="0.2">
      <c r="AO7" s="69" t="s">
        <v>103</v>
      </c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</row>
    <row r="8" spans="1:64" ht="6.75" customHeight="1" x14ac:dyDescent="0.2"/>
    <row r="9" spans="1:64" ht="6.75" customHeight="1" x14ac:dyDescent="0.2"/>
    <row r="10" spans="1:64" ht="15.75" customHeight="1" x14ac:dyDescent="0.2">
      <c r="A10" s="70" t="s">
        <v>27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</row>
    <row r="11" spans="1:64" ht="15.75" customHeight="1" x14ac:dyDescent="0.2">
      <c r="A11" s="70" t="s">
        <v>65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66">
        <v>1</v>
      </c>
      <c r="B13" s="66"/>
      <c r="C13" s="7"/>
      <c r="D13" s="67" t="s">
        <v>67</v>
      </c>
      <c r="E13" s="68"/>
      <c r="F13" s="68"/>
      <c r="G13" s="68"/>
      <c r="H13" s="68"/>
      <c r="I13" s="68"/>
      <c r="J13" s="68"/>
      <c r="K13" s="7"/>
      <c r="L13" s="53" t="s">
        <v>66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</row>
    <row r="14" spans="1:64" ht="15.95" customHeight="1" x14ac:dyDescent="0.2">
      <c r="A14" s="6"/>
      <c r="B14" s="6"/>
      <c r="C14" s="6"/>
      <c r="D14" s="38" t="s">
        <v>28</v>
      </c>
      <c r="E14" s="38"/>
      <c r="F14" s="38"/>
      <c r="G14" s="38"/>
      <c r="H14" s="38"/>
      <c r="I14" s="38"/>
      <c r="J14" s="38"/>
      <c r="K14" s="6"/>
      <c r="L14" s="38" t="s">
        <v>1</v>
      </c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</row>
    <row r="15" spans="1:64" ht="6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</row>
    <row r="16" spans="1:64" ht="27.95" customHeight="1" x14ac:dyDescent="0.2">
      <c r="A16" s="66" t="s">
        <v>8</v>
      </c>
      <c r="B16" s="66"/>
      <c r="C16" s="7"/>
      <c r="D16" s="67" t="s">
        <v>68</v>
      </c>
      <c r="E16" s="68"/>
      <c r="F16" s="68"/>
      <c r="G16" s="68"/>
      <c r="H16" s="68"/>
      <c r="I16" s="68"/>
      <c r="J16" s="68"/>
      <c r="K16" s="7"/>
      <c r="L16" s="53" t="s">
        <v>66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</row>
    <row r="17" spans="1:64" ht="15.95" customHeight="1" x14ac:dyDescent="0.2">
      <c r="A17" s="6"/>
      <c r="B17" s="6"/>
      <c r="C17" s="6"/>
      <c r="D17" s="38" t="s">
        <v>28</v>
      </c>
      <c r="E17" s="38"/>
      <c r="F17" s="38"/>
      <c r="G17" s="38"/>
      <c r="H17" s="38"/>
      <c r="I17" s="38"/>
      <c r="J17" s="38"/>
      <c r="K17" s="6"/>
      <c r="L17" s="38" t="s">
        <v>2</v>
      </c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</row>
    <row r="18" spans="1:64" ht="6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</row>
    <row r="19" spans="1:64" ht="27.95" customHeight="1" x14ac:dyDescent="0.2">
      <c r="A19" s="66">
        <v>3</v>
      </c>
      <c r="B19" s="66"/>
      <c r="C19" s="7"/>
      <c r="D19" s="67" t="s">
        <v>94</v>
      </c>
      <c r="E19" s="68"/>
      <c r="F19" s="68"/>
      <c r="G19" s="68"/>
      <c r="H19" s="68"/>
      <c r="I19" s="68"/>
      <c r="J19" s="68"/>
      <c r="K19" s="7"/>
      <c r="L19" s="67" t="s">
        <v>95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53" t="s">
        <v>96</v>
      </c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</row>
    <row r="20" spans="1:64" ht="20.100000000000001" customHeight="1" x14ac:dyDescent="0.2">
      <c r="A20" s="6"/>
      <c r="B20" s="6"/>
      <c r="C20" s="6"/>
      <c r="D20" s="45" t="s">
        <v>28</v>
      </c>
      <c r="E20" s="45"/>
      <c r="F20" s="45"/>
      <c r="G20" s="45"/>
      <c r="H20" s="45"/>
      <c r="I20" s="45"/>
      <c r="J20" s="45"/>
      <c r="K20" s="6"/>
      <c r="L20" s="38" t="s">
        <v>29</v>
      </c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 t="s">
        <v>3</v>
      </c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</row>
    <row r="21" spans="1:64" ht="6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64" ht="24.95" customHeight="1" x14ac:dyDescent="0.2">
      <c r="A22" s="90" t="s">
        <v>4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82">
        <f>AS22+I23</f>
        <v>1171459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32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91">
        <v>0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54" t="s">
        <v>31</v>
      </c>
      <c r="BE22" s="54"/>
      <c r="BF22" s="54"/>
      <c r="BG22" s="54"/>
      <c r="BH22" s="54"/>
      <c r="BI22" s="54"/>
      <c r="BJ22" s="54"/>
      <c r="BK22" s="54"/>
      <c r="BL22" s="54"/>
    </row>
    <row r="23" spans="1:64" ht="24.95" customHeight="1" x14ac:dyDescent="0.2">
      <c r="A23" s="54" t="s">
        <v>30</v>
      </c>
      <c r="B23" s="54"/>
      <c r="C23" s="54"/>
      <c r="D23" s="54"/>
      <c r="E23" s="54"/>
      <c r="F23" s="54"/>
      <c r="G23" s="54"/>
      <c r="H23" s="54"/>
      <c r="I23" s="82">
        <f>150000+383606+343868+139224+28100+111661+15000</f>
        <v>1171459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4" t="s">
        <v>34</v>
      </c>
      <c r="U23" s="54"/>
      <c r="V23" s="54"/>
      <c r="W23" s="54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64" ht="9" customHeight="1" x14ac:dyDescent="0.2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64" ht="15.75" customHeight="1" x14ac:dyDescent="0.2">
      <c r="A25" s="52" t="s">
        <v>33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64" ht="75.75" customHeight="1" x14ac:dyDescent="0.2">
      <c r="A26" s="53" t="s">
        <v>101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</row>
    <row r="27" spans="1:64" ht="24" customHeight="1" x14ac:dyDescent="0.2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64" ht="24" customHeight="1" x14ac:dyDescent="0.2">
      <c r="A28" s="93" t="s">
        <v>78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</row>
    <row r="29" spans="1:64" ht="24" customHeight="1" x14ac:dyDescent="0.2">
      <c r="A29" s="57" t="s">
        <v>41</v>
      </c>
      <c r="B29" s="58"/>
      <c r="C29" s="58"/>
      <c r="D29" s="58"/>
      <c r="E29" s="58"/>
      <c r="F29" s="59"/>
      <c r="G29" s="57" t="s">
        <v>79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64" ht="22.5" customHeight="1" x14ac:dyDescent="0.2">
      <c r="A30" s="40">
        <v>1</v>
      </c>
      <c r="B30" s="40"/>
      <c r="C30" s="40"/>
      <c r="D30" s="40"/>
      <c r="E30" s="40"/>
      <c r="F30" s="4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64" ht="18.75" customHeight="1" x14ac:dyDescent="0.2">
      <c r="A31" s="29">
        <v>1</v>
      </c>
      <c r="B31" s="29"/>
      <c r="C31" s="29"/>
      <c r="D31" s="29"/>
      <c r="E31" s="29"/>
      <c r="F31" s="29"/>
      <c r="G31" s="84" t="s">
        <v>97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</row>
    <row r="32" spans="1:64" ht="16.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5.95" customHeight="1" x14ac:dyDescent="0.2">
      <c r="A33" s="54" t="s">
        <v>80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5" t="s">
        <v>97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</row>
    <row r="34" spans="1:79" ht="4.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</row>
    <row r="35" spans="1:79" ht="15.75" customHeight="1" x14ac:dyDescent="0.2">
      <c r="A35" s="54" t="s">
        <v>81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21" customHeight="1" x14ac:dyDescent="0.2">
      <c r="A36" s="56" t="s">
        <v>41</v>
      </c>
      <c r="B36" s="56"/>
      <c r="C36" s="56"/>
      <c r="D36" s="56"/>
      <c r="E36" s="56"/>
      <c r="F36" s="56"/>
      <c r="G36" s="57" t="s">
        <v>35</v>
      </c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9"/>
    </row>
    <row r="37" spans="1:79" ht="15.75" x14ac:dyDescent="0.2">
      <c r="A37" s="40">
        <v>1</v>
      </c>
      <c r="B37" s="40"/>
      <c r="C37" s="40"/>
      <c r="D37" s="40"/>
      <c r="E37" s="40"/>
      <c r="F37" s="40"/>
      <c r="G37" s="57">
        <v>2</v>
      </c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9"/>
    </row>
    <row r="38" spans="1:79" ht="10.5" hidden="1" customHeight="1" x14ac:dyDescent="0.2">
      <c r="A38" s="29" t="s">
        <v>12</v>
      </c>
      <c r="B38" s="29"/>
      <c r="C38" s="29"/>
      <c r="D38" s="29"/>
      <c r="E38" s="29"/>
      <c r="F38" s="29"/>
      <c r="G38" s="51" t="s">
        <v>13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  <c r="CA38" s="1" t="s">
        <v>17</v>
      </c>
    </row>
    <row r="39" spans="1:79" ht="10.5" customHeight="1" x14ac:dyDescent="0.2">
      <c r="A39" s="15">
        <v>1</v>
      </c>
      <c r="B39" s="16"/>
      <c r="C39" s="16"/>
      <c r="D39" s="16"/>
      <c r="E39" s="16"/>
      <c r="F39" s="17"/>
      <c r="G39" s="15" t="s">
        <v>48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7"/>
    </row>
    <row r="40" spans="1:79" ht="12.75" customHeight="1" x14ac:dyDescent="0.2">
      <c r="A40" s="29"/>
      <c r="B40" s="29"/>
      <c r="C40" s="29"/>
      <c r="D40" s="29"/>
      <c r="E40" s="29"/>
      <c r="F40" s="29"/>
      <c r="G40" s="18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1"/>
      <c r="CA40" s="1" t="s">
        <v>18</v>
      </c>
    </row>
    <row r="41" spans="1:79" ht="13.5" customHeight="1" x14ac:dyDescent="0.2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</row>
    <row r="42" spans="1:79" ht="15.75" customHeight="1" x14ac:dyDescent="0.2">
      <c r="A42" s="52" t="s">
        <v>82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</row>
    <row r="43" spans="1:79" ht="3.75" customHeight="1" x14ac:dyDescent="0.2">
      <c r="A43" s="92" t="s">
        <v>64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4"/>
      <c r="BJ43" s="4"/>
      <c r="BK43" s="4"/>
      <c r="BL43" s="4"/>
    </row>
    <row r="44" spans="1:79" ht="15.95" customHeight="1" x14ac:dyDescent="0.2">
      <c r="A44" s="40" t="s">
        <v>41</v>
      </c>
      <c r="B44" s="40"/>
      <c r="C44" s="40"/>
      <c r="D44" s="44" t="s">
        <v>38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6"/>
      <c r="AC44" s="40" t="s">
        <v>42</v>
      </c>
      <c r="AD44" s="40"/>
      <c r="AE44" s="40"/>
      <c r="AF44" s="40"/>
      <c r="AG44" s="40"/>
      <c r="AH44" s="40"/>
      <c r="AI44" s="40"/>
      <c r="AJ44" s="40"/>
      <c r="AK44" s="40" t="s">
        <v>43</v>
      </c>
      <c r="AL44" s="40"/>
      <c r="AM44" s="40"/>
      <c r="AN44" s="40"/>
      <c r="AO44" s="40"/>
      <c r="AP44" s="40"/>
      <c r="AQ44" s="40"/>
      <c r="AR44" s="40"/>
      <c r="AS44" s="40" t="s">
        <v>39</v>
      </c>
      <c r="AT44" s="40"/>
      <c r="AU44" s="40"/>
      <c r="AV44" s="40"/>
      <c r="AW44" s="40"/>
      <c r="AX44" s="40"/>
      <c r="AY44" s="40"/>
      <c r="AZ44" s="40"/>
      <c r="BA44" s="40" t="s">
        <v>40</v>
      </c>
      <c r="BB44" s="40"/>
      <c r="BC44" s="40"/>
      <c r="BD44" s="40"/>
      <c r="BE44" s="40"/>
      <c r="BF44" s="40"/>
      <c r="BG44" s="40"/>
      <c r="BH44" s="40"/>
    </row>
    <row r="45" spans="1:79" ht="29.1" customHeight="1" x14ac:dyDescent="0.2">
      <c r="A45" s="40"/>
      <c r="B45" s="40"/>
      <c r="C45" s="40"/>
      <c r="D45" s="47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</row>
    <row r="46" spans="1:79" ht="15.75" x14ac:dyDescent="0.2">
      <c r="A46" s="40">
        <v>1</v>
      </c>
      <c r="B46" s="40"/>
      <c r="C46" s="40"/>
      <c r="D46" s="41">
        <v>2</v>
      </c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3"/>
      <c r="AC46" s="40">
        <v>3</v>
      </c>
      <c r="AD46" s="40"/>
      <c r="AE46" s="40"/>
      <c r="AF46" s="40"/>
      <c r="AG46" s="40"/>
      <c r="AH46" s="40"/>
      <c r="AI46" s="40"/>
      <c r="AJ46" s="40"/>
      <c r="AK46" s="40">
        <v>4</v>
      </c>
      <c r="AL46" s="40"/>
      <c r="AM46" s="40"/>
      <c r="AN46" s="40"/>
      <c r="AO46" s="40"/>
      <c r="AP46" s="40"/>
      <c r="AQ46" s="40"/>
      <c r="AR46" s="40"/>
      <c r="AS46" s="40">
        <v>5</v>
      </c>
      <c r="AT46" s="40"/>
      <c r="AU46" s="40"/>
      <c r="AV46" s="40"/>
      <c r="AW46" s="40"/>
      <c r="AX46" s="40"/>
      <c r="AY46" s="40"/>
      <c r="AZ46" s="40"/>
      <c r="BA46" s="40">
        <v>6</v>
      </c>
      <c r="BB46" s="40"/>
      <c r="BC46" s="40"/>
      <c r="BD46" s="40"/>
      <c r="BE46" s="40"/>
      <c r="BF46" s="40"/>
      <c r="BG46" s="40"/>
      <c r="BH46" s="40"/>
    </row>
    <row r="47" spans="1:79" s="3" customFormat="1" hidden="1" x14ac:dyDescent="0.2">
      <c r="A47" s="29" t="s">
        <v>12</v>
      </c>
      <c r="B47" s="29"/>
      <c r="C47" s="29"/>
      <c r="D47" s="15" t="s">
        <v>13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7"/>
      <c r="AC47" s="71" t="s">
        <v>14</v>
      </c>
      <c r="AD47" s="71"/>
      <c r="AE47" s="71"/>
      <c r="AF47" s="71"/>
      <c r="AG47" s="71"/>
      <c r="AH47" s="71"/>
      <c r="AI47" s="71"/>
      <c r="AJ47" s="71"/>
      <c r="AK47" s="71" t="s">
        <v>15</v>
      </c>
      <c r="AL47" s="71"/>
      <c r="AM47" s="71"/>
      <c r="AN47" s="71"/>
      <c r="AO47" s="71"/>
      <c r="AP47" s="71"/>
      <c r="AQ47" s="71"/>
      <c r="AR47" s="71"/>
      <c r="AS47" s="29" t="s">
        <v>36</v>
      </c>
      <c r="AT47" s="71"/>
      <c r="AU47" s="71"/>
      <c r="AV47" s="71"/>
      <c r="AW47" s="71"/>
      <c r="AX47" s="71"/>
      <c r="AY47" s="71"/>
      <c r="AZ47" s="71"/>
      <c r="BA47" s="29" t="s">
        <v>37</v>
      </c>
      <c r="BB47" s="71"/>
      <c r="BC47" s="71"/>
      <c r="BD47" s="71"/>
      <c r="BE47" s="71"/>
      <c r="BF47" s="71"/>
      <c r="BG47" s="71"/>
      <c r="BH47" s="71"/>
      <c r="CA47" s="3" t="s">
        <v>19</v>
      </c>
    </row>
    <row r="48" spans="1:79" ht="12.75" customHeight="1" x14ac:dyDescent="0.2">
      <c r="A48" s="29">
        <v>1</v>
      </c>
      <c r="B48" s="29"/>
      <c r="C48" s="29"/>
      <c r="D48" s="18" t="s">
        <v>49</v>
      </c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1"/>
      <c r="AC48" s="24">
        <v>0</v>
      </c>
      <c r="AD48" s="24"/>
      <c r="AE48" s="24"/>
      <c r="AF48" s="24"/>
      <c r="AG48" s="24"/>
      <c r="AH48" s="24"/>
      <c r="AI48" s="24"/>
      <c r="AJ48" s="24"/>
      <c r="AK48" s="24">
        <f>150000+383606+343868+139224+28100-499806+15000</f>
        <v>559992</v>
      </c>
      <c r="AL48" s="24"/>
      <c r="AM48" s="24"/>
      <c r="AN48" s="24"/>
      <c r="AO48" s="24"/>
      <c r="AP48" s="24"/>
      <c r="AQ48" s="24"/>
      <c r="AR48" s="24"/>
      <c r="AS48" s="24">
        <f>AK48</f>
        <v>559992</v>
      </c>
      <c r="AT48" s="24"/>
      <c r="AU48" s="24"/>
      <c r="AV48" s="24"/>
      <c r="AW48" s="24"/>
      <c r="AX48" s="24"/>
      <c r="AY48" s="24"/>
      <c r="AZ48" s="24"/>
      <c r="BA48" s="24">
        <f>AC48+AK48</f>
        <v>559992</v>
      </c>
      <c r="BB48" s="24"/>
      <c r="BC48" s="24"/>
      <c r="BD48" s="24"/>
      <c r="BE48" s="24"/>
      <c r="BF48" s="24"/>
      <c r="BG48" s="24"/>
      <c r="BH48" s="24"/>
      <c r="CA48" s="1" t="s">
        <v>20</v>
      </c>
    </row>
    <row r="49" spans="1:79" ht="12.75" customHeight="1" x14ac:dyDescent="0.2">
      <c r="A49" s="15"/>
      <c r="B49" s="16"/>
      <c r="C49" s="17"/>
      <c r="D49" s="63" t="s">
        <v>98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5"/>
      <c r="AC49" s="21">
        <v>0</v>
      </c>
      <c r="AD49" s="22"/>
      <c r="AE49" s="22"/>
      <c r="AF49" s="22"/>
      <c r="AG49" s="22"/>
      <c r="AH49" s="22"/>
      <c r="AI49" s="22"/>
      <c r="AJ49" s="23"/>
      <c r="AK49" s="21">
        <f>499806+111661</f>
        <v>611467</v>
      </c>
      <c r="AL49" s="22"/>
      <c r="AM49" s="22"/>
      <c r="AN49" s="22"/>
      <c r="AO49" s="22"/>
      <c r="AP49" s="22"/>
      <c r="AQ49" s="22"/>
      <c r="AR49" s="23"/>
      <c r="AS49" s="21">
        <f>499806+111661</f>
        <v>611467</v>
      </c>
      <c r="AT49" s="22"/>
      <c r="AU49" s="22"/>
      <c r="AV49" s="22"/>
      <c r="AW49" s="22"/>
      <c r="AX49" s="22"/>
      <c r="AY49" s="22"/>
      <c r="AZ49" s="23"/>
      <c r="BA49" s="21">
        <f>499806+111661</f>
        <v>611467</v>
      </c>
      <c r="BB49" s="22"/>
      <c r="BC49" s="22"/>
      <c r="BD49" s="22"/>
      <c r="BE49" s="22"/>
      <c r="BF49" s="22"/>
      <c r="BG49" s="22"/>
      <c r="BH49" s="23"/>
    </row>
    <row r="50" spans="1:79" ht="12.75" customHeight="1" x14ac:dyDescent="0.2">
      <c r="A50" s="15"/>
      <c r="B50" s="16"/>
      <c r="C50" s="17"/>
      <c r="D50" s="18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20"/>
      <c r="AC50" s="21"/>
      <c r="AD50" s="22"/>
      <c r="AE50" s="22"/>
      <c r="AF50" s="22"/>
      <c r="AG50" s="22"/>
      <c r="AH50" s="22"/>
      <c r="AI50" s="22"/>
      <c r="AJ50" s="23"/>
      <c r="AK50" s="21"/>
      <c r="AL50" s="22"/>
      <c r="AM50" s="22"/>
      <c r="AN50" s="22"/>
      <c r="AO50" s="22"/>
      <c r="AP50" s="22"/>
      <c r="AQ50" s="22"/>
      <c r="AR50" s="23"/>
      <c r="AS50" s="21"/>
      <c r="AT50" s="22"/>
      <c r="AU50" s="22"/>
      <c r="AV50" s="22"/>
      <c r="AW50" s="22"/>
      <c r="AX50" s="22"/>
      <c r="AY50" s="22"/>
      <c r="AZ50" s="23"/>
      <c r="BA50" s="21"/>
      <c r="BB50" s="22"/>
      <c r="BC50" s="22"/>
      <c r="BD50" s="22"/>
      <c r="BE50" s="22"/>
      <c r="BF50" s="22"/>
      <c r="BG50" s="22"/>
      <c r="BH50" s="23"/>
    </row>
    <row r="51" spans="1:79" ht="12.75" customHeight="1" x14ac:dyDescent="0.2">
      <c r="A51" s="15"/>
      <c r="B51" s="16"/>
      <c r="C51" s="17"/>
      <c r="D51" s="18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20"/>
      <c r="AC51" s="21"/>
      <c r="AD51" s="22"/>
      <c r="AE51" s="22"/>
      <c r="AF51" s="22"/>
      <c r="AG51" s="22"/>
      <c r="AH51" s="22"/>
      <c r="AI51" s="22"/>
      <c r="AJ51" s="23"/>
      <c r="AK51" s="21"/>
      <c r="AL51" s="22"/>
      <c r="AM51" s="22"/>
      <c r="AN51" s="22"/>
      <c r="AO51" s="22"/>
      <c r="AP51" s="22"/>
      <c r="AQ51" s="22"/>
      <c r="AR51" s="23"/>
      <c r="AS51" s="21"/>
      <c r="AT51" s="22"/>
      <c r="AU51" s="22"/>
      <c r="AV51" s="22"/>
      <c r="AW51" s="22"/>
      <c r="AX51" s="22"/>
      <c r="AY51" s="22"/>
      <c r="AZ51" s="23"/>
      <c r="BA51" s="21"/>
      <c r="BB51" s="22"/>
      <c r="BC51" s="22"/>
      <c r="BD51" s="22"/>
      <c r="BE51" s="22"/>
      <c r="BF51" s="22"/>
      <c r="BG51" s="22"/>
      <c r="BH51" s="23"/>
    </row>
    <row r="52" spans="1:79" ht="12.75" customHeight="1" x14ac:dyDescent="0.2">
      <c r="A52" s="29">
        <v>2</v>
      </c>
      <c r="B52" s="29"/>
      <c r="C52" s="29"/>
      <c r="D52" s="18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1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</row>
    <row r="53" spans="1:79" s="3" customFormat="1" x14ac:dyDescent="0.2">
      <c r="A53" s="32"/>
      <c r="B53" s="32"/>
      <c r="C53" s="32"/>
      <c r="D53" s="25" t="s">
        <v>50</v>
      </c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7"/>
      <c r="AC53" s="28">
        <v>0</v>
      </c>
      <c r="AD53" s="28"/>
      <c r="AE53" s="28"/>
      <c r="AF53" s="28"/>
      <c r="AG53" s="28"/>
      <c r="AH53" s="28"/>
      <c r="AI53" s="28"/>
      <c r="AJ53" s="28"/>
      <c r="AK53" s="28">
        <f>SUM(AK48:AK52)</f>
        <v>1171459</v>
      </c>
      <c r="AL53" s="28"/>
      <c r="AM53" s="28"/>
      <c r="AN53" s="28"/>
      <c r="AO53" s="28"/>
      <c r="AP53" s="28"/>
      <c r="AQ53" s="28"/>
      <c r="AR53" s="28"/>
      <c r="AS53" s="28">
        <f t="shared" ref="AS53" si="0">SUM(AS48:AS52)</f>
        <v>1171459</v>
      </c>
      <c r="AT53" s="28"/>
      <c r="AU53" s="28"/>
      <c r="AV53" s="28"/>
      <c r="AW53" s="28"/>
      <c r="AX53" s="28"/>
      <c r="AY53" s="28"/>
      <c r="AZ53" s="28"/>
      <c r="BA53" s="28">
        <f t="shared" ref="BA53" si="1">SUM(BA48:BA52)</f>
        <v>1171459</v>
      </c>
      <c r="BB53" s="28"/>
      <c r="BC53" s="28"/>
      <c r="BD53" s="28"/>
      <c r="BE53" s="28"/>
      <c r="BF53" s="28"/>
      <c r="BG53" s="28"/>
      <c r="BH53" s="28"/>
    </row>
    <row r="54" spans="1:79" ht="9" customHeight="1" x14ac:dyDescent="0.2"/>
    <row r="55" spans="1:79" ht="15.75" customHeight="1" x14ac:dyDescent="0.2">
      <c r="A55" s="52" t="s">
        <v>83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</row>
    <row r="56" spans="1:79" ht="14.25" customHeight="1" x14ac:dyDescent="0.2">
      <c r="A56" s="80" t="s">
        <v>64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</row>
    <row r="57" spans="1:79" ht="15.95" customHeight="1" x14ac:dyDescent="0.2">
      <c r="A57" s="44" t="s">
        <v>9</v>
      </c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6"/>
      <c r="Y57" s="40" t="s">
        <v>42</v>
      </c>
      <c r="Z57" s="40"/>
      <c r="AA57" s="40"/>
      <c r="AB57" s="40"/>
      <c r="AC57" s="40"/>
      <c r="AD57" s="40"/>
      <c r="AE57" s="40"/>
      <c r="AF57" s="40"/>
      <c r="AG57" s="40" t="s">
        <v>43</v>
      </c>
      <c r="AH57" s="40"/>
      <c r="AI57" s="40"/>
      <c r="AJ57" s="40"/>
      <c r="AK57" s="40"/>
      <c r="AL57" s="40"/>
      <c r="AM57" s="40"/>
      <c r="AN57" s="40"/>
      <c r="AO57" s="40" t="s">
        <v>40</v>
      </c>
      <c r="AP57" s="40"/>
      <c r="AQ57" s="40"/>
      <c r="AR57" s="40"/>
      <c r="AS57" s="40"/>
      <c r="AT57" s="40"/>
      <c r="AU57" s="40"/>
      <c r="AV57" s="40"/>
    </row>
    <row r="58" spans="1:79" ht="29.1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9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</row>
    <row r="59" spans="1:79" ht="15.95" customHeight="1" x14ac:dyDescent="0.2">
      <c r="A59" s="41">
        <v>1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3"/>
      <c r="Y59" s="40">
        <v>2</v>
      </c>
      <c r="Z59" s="40"/>
      <c r="AA59" s="40"/>
      <c r="AB59" s="40"/>
      <c r="AC59" s="40"/>
      <c r="AD59" s="40"/>
      <c r="AE59" s="40"/>
      <c r="AF59" s="40"/>
      <c r="AG59" s="40">
        <v>3</v>
      </c>
      <c r="AH59" s="40"/>
      <c r="AI59" s="40"/>
      <c r="AJ59" s="40"/>
      <c r="AK59" s="40"/>
      <c r="AL59" s="40"/>
      <c r="AM59" s="40"/>
      <c r="AN59" s="40"/>
      <c r="AO59" s="40">
        <v>4</v>
      </c>
      <c r="AP59" s="40"/>
      <c r="AQ59" s="40"/>
      <c r="AR59" s="40"/>
      <c r="AS59" s="40"/>
      <c r="AT59" s="40"/>
      <c r="AU59" s="40"/>
      <c r="AV59" s="40"/>
    </row>
    <row r="60" spans="1:79" ht="12.75" hidden="1" customHeight="1" x14ac:dyDescent="0.2">
      <c r="A60" s="51" t="s">
        <v>13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1"/>
      <c r="Y60" s="71" t="s">
        <v>14</v>
      </c>
      <c r="Z60" s="71"/>
      <c r="AA60" s="71"/>
      <c r="AB60" s="71"/>
      <c r="AC60" s="71"/>
      <c r="AD60" s="71"/>
      <c r="AE60" s="71"/>
      <c r="AF60" s="71"/>
      <c r="AG60" s="71" t="s">
        <v>15</v>
      </c>
      <c r="AH60" s="71"/>
      <c r="AI60" s="71"/>
      <c r="AJ60" s="71"/>
      <c r="AK60" s="71"/>
      <c r="AL60" s="71"/>
      <c r="AM60" s="71"/>
      <c r="AN60" s="71"/>
      <c r="AO60" s="71" t="s">
        <v>16</v>
      </c>
      <c r="AP60" s="71"/>
      <c r="AQ60" s="71"/>
      <c r="AR60" s="71"/>
      <c r="AS60" s="71"/>
      <c r="AT60" s="71"/>
      <c r="AU60" s="71"/>
      <c r="AV60" s="71"/>
      <c r="CA60" s="1" t="s">
        <v>21</v>
      </c>
    </row>
    <row r="61" spans="1:79" ht="12.75" customHeight="1" x14ac:dyDescent="0.2">
      <c r="A61" s="75" t="s">
        <v>85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7"/>
      <c r="Y61" s="24">
        <v>0</v>
      </c>
      <c r="Z61" s="24"/>
      <c r="AA61" s="24"/>
      <c r="AB61" s="24"/>
      <c r="AC61" s="24"/>
      <c r="AD61" s="24"/>
      <c r="AE61" s="24"/>
      <c r="AF61" s="24"/>
      <c r="AG61" s="24">
        <f>AK53</f>
        <v>1171459</v>
      </c>
      <c r="AH61" s="24"/>
      <c r="AI61" s="24"/>
      <c r="AJ61" s="24"/>
      <c r="AK61" s="24"/>
      <c r="AL61" s="24"/>
      <c r="AM61" s="24"/>
      <c r="AN61" s="24"/>
      <c r="AO61" s="24">
        <f>Y61+AG61</f>
        <v>1171459</v>
      </c>
      <c r="AP61" s="24"/>
      <c r="AQ61" s="24"/>
      <c r="AR61" s="24"/>
      <c r="AS61" s="24"/>
      <c r="AT61" s="24"/>
      <c r="AU61" s="24"/>
      <c r="AV61" s="24"/>
      <c r="CA61" s="1" t="s">
        <v>22</v>
      </c>
    </row>
    <row r="62" spans="1:79" s="3" customFormat="1" ht="12.75" customHeight="1" x14ac:dyDescent="0.2">
      <c r="A62" s="25" t="s">
        <v>40</v>
      </c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7"/>
      <c r="Y62" s="28">
        <v>0</v>
      </c>
      <c r="Z62" s="28"/>
      <c r="AA62" s="28"/>
      <c r="AB62" s="28"/>
      <c r="AC62" s="28"/>
      <c r="AD62" s="28"/>
      <c r="AE62" s="28"/>
      <c r="AF62" s="28"/>
      <c r="AG62" s="28">
        <f>AG61</f>
        <v>1171459</v>
      </c>
      <c r="AH62" s="28"/>
      <c r="AI62" s="28"/>
      <c r="AJ62" s="28"/>
      <c r="AK62" s="28"/>
      <c r="AL62" s="28"/>
      <c r="AM62" s="28"/>
      <c r="AN62" s="28"/>
      <c r="AO62" s="28">
        <f>Y62+AG62</f>
        <v>1171459</v>
      </c>
      <c r="AP62" s="28"/>
      <c r="AQ62" s="28"/>
      <c r="AR62" s="28"/>
      <c r="AS62" s="28"/>
      <c r="AT62" s="28"/>
      <c r="AU62" s="28"/>
      <c r="AV62" s="28"/>
    </row>
    <row r="63" spans="1:79" ht="8.25" customHeight="1" x14ac:dyDescent="0.2"/>
    <row r="64" spans="1:79" ht="15.75" customHeight="1" x14ac:dyDescent="0.2">
      <c r="A64" s="54" t="s">
        <v>84</v>
      </c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</row>
    <row r="65" spans="1:79" ht="30" customHeight="1" x14ac:dyDescent="0.2">
      <c r="A65" s="40" t="s">
        <v>41</v>
      </c>
      <c r="B65" s="40"/>
      <c r="C65" s="40"/>
      <c r="D65" s="40"/>
      <c r="E65" s="40"/>
      <c r="F65" s="40"/>
      <c r="G65" s="41" t="s">
        <v>44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0" t="s">
        <v>6</v>
      </c>
      <c r="AA65" s="40"/>
      <c r="AB65" s="40"/>
      <c r="AC65" s="40"/>
      <c r="AD65" s="40"/>
      <c r="AE65" s="40" t="s">
        <v>5</v>
      </c>
      <c r="AF65" s="40"/>
      <c r="AG65" s="40"/>
      <c r="AH65" s="40"/>
      <c r="AI65" s="40"/>
      <c r="AJ65" s="40"/>
      <c r="AK65" s="40"/>
      <c r="AL65" s="40"/>
      <c r="AM65" s="40"/>
      <c r="AN65" s="40"/>
      <c r="AO65" s="41" t="s">
        <v>42</v>
      </c>
      <c r="AP65" s="42"/>
      <c r="AQ65" s="42"/>
      <c r="AR65" s="42"/>
      <c r="AS65" s="42"/>
      <c r="AT65" s="42"/>
      <c r="AU65" s="42"/>
      <c r="AV65" s="43"/>
      <c r="AW65" s="41" t="s">
        <v>43</v>
      </c>
      <c r="AX65" s="42"/>
      <c r="AY65" s="42"/>
      <c r="AZ65" s="42"/>
      <c r="BA65" s="42"/>
      <c r="BB65" s="42"/>
      <c r="BC65" s="42"/>
      <c r="BD65" s="43"/>
      <c r="BE65" s="41" t="s">
        <v>40</v>
      </c>
      <c r="BF65" s="42"/>
      <c r="BG65" s="42"/>
      <c r="BH65" s="42"/>
      <c r="BI65" s="42"/>
      <c r="BJ65" s="42"/>
      <c r="BK65" s="42"/>
      <c r="BL65" s="43"/>
    </row>
    <row r="66" spans="1:79" ht="15.75" customHeight="1" x14ac:dyDescent="0.2">
      <c r="A66" s="40">
        <v>1</v>
      </c>
      <c r="B66" s="40"/>
      <c r="C66" s="40"/>
      <c r="D66" s="40"/>
      <c r="E66" s="40"/>
      <c r="F66" s="40"/>
      <c r="G66" s="41">
        <v>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0">
        <v>3</v>
      </c>
      <c r="AA66" s="40"/>
      <c r="AB66" s="40"/>
      <c r="AC66" s="40"/>
      <c r="AD66" s="40"/>
      <c r="AE66" s="40">
        <v>4</v>
      </c>
      <c r="AF66" s="40"/>
      <c r="AG66" s="40"/>
      <c r="AH66" s="40"/>
      <c r="AI66" s="40"/>
      <c r="AJ66" s="40"/>
      <c r="AK66" s="40"/>
      <c r="AL66" s="40"/>
      <c r="AM66" s="40"/>
      <c r="AN66" s="40"/>
      <c r="AO66" s="40">
        <v>5</v>
      </c>
      <c r="AP66" s="40"/>
      <c r="AQ66" s="40"/>
      <c r="AR66" s="40"/>
      <c r="AS66" s="40"/>
      <c r="AT66" s="40"/>
      <c r="AU66" s="40"/>
      <c r="AV66" s="40"/>
      <c r="AW66" s="40">
        <v>6</v>
      </c>
      <c r="AX66" s="40"/>
      <c r="AY66" s="40"/>
      <c r="AZ66" s="40"/>
      <c r="BA66" s="40"/>
      <c r="BB66" s="40"/>
      <c r="BC66" s="40"/>
      <c r="BD66" s="40"/>
      <c r="BE66" s="40">
        <v>7</v>
      </c>
      <c r="BF66" s="40"/>
      <c r="BG66" s="40"/>
      <c r="BH66" s="40"/>
      <c r="BI66" s="40"/>
      <c r="BJ66" s="40"/>
      <c r="BK66" s="40"/>
      <c r="BL66" s="40"/>
    </row>
    <row r="67" spans="1:79" ht="12.75" hidden="1" customHeight="1" x14ac:dyDescent="0.2">
      <c r="A67" s="29" t="s">
        <v>47</v>
      </c>
      <c r="B67" s="29"/>
      <c r="C67" s="29"/>
      <c r="D67" s="29"/>
      <c r="E67" s="29"/>
      <c r="F67" s="29"/>
      <c r="G67" s="51" t="s">
        <v>13</v>
      </c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1"/>
      <c r="Z67" s="29" t="s">
        <v>25</v>
      </c>
      <c r="AA67" s="29"/>
      <c r="AB67" s="29"/>
      <c r="AC67" s="29"/>
      <c r="AD67" s="29"/>
      <c r="AE67" s="50" t="s">
        <v>46</v>
      </c>
      <c r="AF67" s="50"/>
      <c r="AG67" s="50"/>
      <c r="AH67" s="50"/>
      <c r="AI67" s="50"/>
      <c r="AJ67" s="50"/>
      <c r="AK67" s="50"/>
      <c r="AL67" s="50"/>
      <c r="AM67" s="50"/>
      <c r="AN67" s="51"/>
      <c r="AO67" s="71" t="s">
        <v>14</v>
      </c>
      <c r="AP67" s="71"/>
      <c r="AQ67" s="71"/>
      <c r="AR67" s="71"/>
      <c r="AS67" s="71"/>
      <c r="AT67" s="71"/>
      <c r="AU67" s="71"/>
      <c r="AV67" s="71"/>
      <c r="AW67" s="71" t="s">
        <v>45</v>
      </c>
      <c r="AX67" s="71"/>
      <c r="AY67" s="71"/>
      <c r="AZ67" s="71"/>
      <c r="BA67" s="71"/>
      <c r="BB67" s="71"/>
      <c r="BC67" s="71"/>
      <c r="BD67" s="71"/>
      <c r="BE67" s="71" t="s">
        <v>16</v>
      </c>
      <c r="BF67" s="71"/>
      <c r="BG67" s="71"/>
      <c r="BH67" s="71"/>
      <c r="BI67" s="71"/>
      <c r="BJ67" s="71"/>
      <c r="BK67" s="71"/>
      <c r="BL67" s="71"/>
      <c r="CA67" s="1" t="s">
        <v>23</v>
      </c>
    </row>
    <row r="68" spans="1:79" s="3" customFormat="1" ht="12.75" customHeight="1" x14ac:dyDescent="0.2">
      <c r="A68" s="32"/>
      <c r="B68" s="32"/>
      <c r="C68" s="32"/>
      <c r="D68" s="32"/>
      <c r="E68" s="32"/>
      <c r="F68" s="32"/>
      <c r="G68" s="72" t="s">
        <v>51</v>
      </c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4"/>
      <c r="Z68" s="32"/>
      <c r="AA68" s="32"/>
      <c r="AB68" s="32"/>
      <c r="AC68" s="32"/>
      <c r="AD68" s="32"/>
      <c r="AE68" s="78"/>
      <c r="AF68" s="78"/>
      <c r="AG68" s="78"/>
      <c r="AH68" s="78"/>
      <c r="AI68" s="78"/>
      <c r="AJ68" s="78"/>
      <c r="AK68" s="78"/>
      <c r="AL68" s="78"/>
      <c r="AM68" s="78"/>
      <c r="AN68" s="79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>
        <f t="shared" ref="BE68:BE81" si="2">AO68+AW68</f>
        <v>0</v>
      </c>
      <c r="BF68" s="28"/>
      <c r="BG68" s="28"/>
      <c r="BH68" s="28"/>
      <c r="BI68" s="28"/>
      <c r="BJ68" s="28"/>
      <c r="BK68" s="28"/>
      <c r="BL68" s="28"/>
      <c r="CA68" s="3" t="s">
        <v>24</v>
      </c>
    </row>
    <row r="69" spans="1:79" ht="25.5" customHeight="1" x14ac:dyDescent="0.2">
      <c r="A69" s="29">
        <v>1</v>
      </c>
      <c r="B69" s="29"/>
      <c r="C69" s="29"/>
      <c r="D69" s="29"/>
      <c r="E69" s="29"/>
      <c r="F69" s="29"/>
      <c r="G69" s="18" t="s">
        <v>52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29" t="s">
        <v>53</v>
      </c>
      <c r="AA69" s="29"/>
      <c r="AB69" s="29"/>
      <c r="AC69" s="29"/>
      <c r="AD69" s="29"/>
      <c r="AE69" s="18" t="s">
        <v>69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4">
        <v>0</v>
      </c>
      <c r="AP69" s="24"/>
      <c r="AQ69" s="24"/>
      <c r="AR69" s="24"/>
      <c r="AS69" s="24"/>
      <c r="AT69" s="24"/>
      <c r="AU69" s="24"/>
      <c r="AV69" s="24"/>
      <c r="AW69" s="24">
        <v>30</v>
      </c>
      <c r="AX69" s="24"/>
      <c r="AY69" s="24"/>
      <c r="AZ69" s="24"/>
      <c r="BA69" s="24"/>
      <c r="BB69" s="24"/>
      <c r="BC69" s="24"/>
      <c r="BD69" s="24"/>
      <c r="BE69" s="24">
        <f t="shared" si="2"/>
        <v>30</v>
      </c>
      <c r="BF69" s="24"/>
      <c r="BG69" s="24"/>
      <c r="BH69" s="24"/>
      <c r="BI69" s="24"/>
      <c r="BJ69" s="24"/>
      <c r="BK69" s="24"/>
      <c r="BL69" s="24"/>
    </row>
    <row r="70" spans="1:79" ht="25.5" customHeight="1" x14ac:dyDescent="0.2">
      <c r="A70" s="15"/>
      <c r="B70" s="16"/>
      <c r="C70" s="16"/>
      <c r="D70" s="16"/>
      <c r="E70" s="16"/>
      <c r="F70" s="17"/>
      <c r="G70" s="18" t="s">
        <v>86</v>
      </c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20"/>
      <c r="Z70" s="15" t="s">
        <v>87</v>
      </c>
      <c r="AA70" s="16"/>
      <c r="AB70" s="16"/>
      <c r="AC70" s="16"/>
      <c r="AD70" s="17"/>
      <c r="AE70" s="18" t="s">
        <v>88</v>
      </c>
      <c r="AF70" s="19"/>
      <c r="AG70" s="19"/>
      <c r="AH70" s="19"/>
      <c r="AI70" s="19"/>
      <c r="AJ70" s="19"/>
      <c r="AK70" s="19"/>
      <c r="AL70" s="19"/>
      <c r="AM70" s="19"/>
      <c r="AN70" s="20"/>
      <c r="AO70" s="21">
        <v>0</v>
      </c>
      <c r="AP70" s="22"/>
      <c r="AQ70" s="22"/>
      <c r="AR70" s="22"/>
      <c r="AS70" s="22"/>
      <c r="AT70" s="22"/>
      <c r="AU70" s="22"/>
      <c r="AV70" s="23"/>
      <c r="AW70" s="21">
        <v>544.99199999999996</v>
      </c>
      <c r="AX70" s="22"/>
      <c r="AY70" s="22"/>
      <c r="AZ70" s="22"/>
      <c r="BA70" s="22"/>
      <c r="BB70" s="22"/>
      <c r="BC70" s="22"/>
      <c r="BD70" s="23"/>
      <c r="BE70" s="24">
        <f t="shared" ref="BE70" si="3">AO70+AW70</f>
        <v>544.99199999999996</v>
      </c>
      <c r="BF70" s="24"/>
      <c r="BG70" s="24"/>
      <c r="BH70" s="24"/>
      <c r="BI70" s="24"/>
      <c r="BJ70" s="24"/>
      <c r="BK70" s="24"/>
      <c r="BL70" s="24"/>
    </row>
    <row r="71" spans="1:79" ht="25.5" customHeight="1" x14ac:dyDescent="0.2">
      <c r="A71" s="15"/>
      <c r="B71" s="16"/>
      <c r="C71" s="16"/>
      <c r="D71" s="16"/>
      <c r="E71" s="16"/>
      <c r="F71" s="17"/>
      <c r="G71" s="18" t="s">
        <v>102</v>
      </c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20"/>
      <c r="Z71" s="15" t="s">
        <v>59</v>
      </c>
      <c r="AA71" s="16"/>
      <c r="AB71" s="16"/>
      <c r="AC71" s="16"/>
      <c r="AD71" s="17"/>
      <c r="AE71" s="18" t="s">
        <v>88</v>
      </c>
      <c r="AF71" s="19"/>
      <c r="AG71" s="19"/>
      <c r="AH71" s="19"/>
      <c r="AI71" s="19"/>
      <c r="AJ71" s="19"/>
      <c r="AK71" s="19"/>
      <c r="AL71" s="19"/>
      <c r="AM71" s="19"/>
      <c r="AN71" s="20"/>
      <c r="AO71" s="21">
        <v>0</v>
      </c>
      <c r="AP71" s="22"/>
      <c r="AQ71" s="22"/>
      <c r="AR71" s="22"/>
      <c r="AS71" s="22"/>
      <c r="AT71" s="22"/>
      <c r="AU71" s="22"/>
      <c r="AV71" s="23"/>
      <c r="AW71" s="21">
        <v>15</v>
      </c>
      <c r="AX71" s="22"/>
      <c r="AY71" s="22"/>
      <c r="AZ71" s="22"/>
      <c r="BA71" s="22"/>
      <c r="BB71" s="22"/>
      <c r="BC71" s="22"/>
      <c r="BD71" s="23"/>
      <c r="BE71" s="24">
        <f t="shared" ref="BE71" si="4">AO71+AW71</f>
        <v>15</v>
      </c>
      <c r="BF71" s="24"/>
      <c r="BG71" s="24"/>
      <c r="BH71" s="24"/>
      <c r="BI71" s="24"/>
      <c r="BJ71" s="24"/>
      <c r="BK71" s="24"/>
      <c r="BL71" s="24"/>
    </row>
    <row r="72" spans="1:79" ht="25.5" customHeight="1" x14ac:dyDescent="0.2">
      <c r="A72" s="15"/>
      <c r="B72" s="16"/>
      <c r="C72" s="16"/>
      <c r="D72" s="16"/>
      <c r="E72" s="16"/>
      <c r="F72" s="17"/>
      <c r="G72" s="18" t="s">
        <v>100</v>
      </c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20"/>
      <c r="Z72" s="15" t="s">
        <v>87</v>
      </c>
      <c r="AA72" s="16"/>
      <c r="AB72" s="16"/>
      <c r="AC72" s="16"/>
      <c r="AD72" s="17"/>
      <c r="AE72" s="18" t="s">
        <v>99</v>
      </c>
      <c r="AF72" s="19"/>
      <c r="AG72" s="19"/>
      <c r="AH72" s="19"/>
      <c r="AI72" s="19"/>
      <c r="AJ72" s="19"/>
      <c r="AK72" s="19"/>
      <c r="AL72" s="19"/>
      <c r="AM72" s="19"/>
      <c r="AN72" s="20"/>
      <c r="AO72" s="21">
        <v>0</v>
      </c>
      <c r="AP72" s="22"/>
      <c r="AQ72" s="22"/>
      <c r="AR72" s="22"/>
      <c r="AS72" s="22"/>
      <c r="AT72" s="22"/>
      <c r="AU72" s="22"/>
      <c r="AV72" s="23"/>
      <c r="AW72" s="21">
        <v>611.46699999999998</v>
      </c>
      <c r="AX72" s="22"/>
      <c r="AY72" s="22"/>
      <c r="AZ72" s="22"/>
      <c r="BA72" s="22"/>
      <c r="BB72" s="22"/>
      <c r="BC72" s="22"/>
      <c r="BD72" s="23"/>
      <c r="BE72" s="24">
        <f t="shared" ref="BE72" si="5">AO72+AW72</f>
        <v>611.46699999999998</v>
      </c>
      <c r="BF72" s="24"/>
      <c r="BG72" s="24"/>
      <c r="BH72" s="24"/>
      <c r="BI72" s="24"/>
      <c r="BJ72" s="24"/>
      <c r="BK72" s="24"/>
      <c r="BL72" s="24"/>
    </row>
    <row r="73" spans="1:79" s="3" customFormat="1" ht="12.75" customHeight="1" x14ac:dyDescent="0.2">
      <c r="A73" s="32"/>
      <c r="B73" s="32"/>
      <c r="C73" s="32"/>
      <c r="D73" s="32"/>
      <c r="E73" s="32"/>
      <c r="F73" s="32"/>
      <c r="G73" s="25" t="s">
        <v>54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7"/>
      <c r="Z73" s="32"/>
      <c r="AA73" s="32"/>
      <c r="AB73" s="32"/>
      <c r="AC73" s="32"/>
      <c r="AD73" s="32"/>
      <c r="AE73" s="25"/>
      <c r="AF73" s="26"/>
      <c r="AG73" s="26"/>
      <c r="AH73" s="26"/>
      <c r="AI73" s="26"/>
      <c r="AJ73" s="26"/>
      <c r="AK73" s="26"/>
      <c r="AL73" s="26"/>
      <c r="AM73" s="26"/>
      <c r="AN73" s="27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>
        <f t="shared" si="2"/>
        <v>0</v>
      </c>
      <c r="BF73" s="28"/>
      <c r="BG73" s="28"/>
      <c r="BH73" s="28"/>
      <c r="BI73" s="28"/>
      <c r="BJ73" s="28"/>
      <c r="BK73" s="28"/>
      <c r="BL73" s="28"/>
    </row>
    <row r="74" spans="1:79" ht="30" customHeight="1" x14ac:dyDescent="0.2">
      <c r="A74" s="29">
        <v>5</v>
      </c>
      <c r="B74" s="29"/>
      <c r="C74" s="29"/>
      <c r="D74" s="29"/>
      <c r="E74" s="29"/>
      <c r="F74" s="29"/>
      <c r="G74" s="18" t="s">
        <v>70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29" t="s">
        <v>55</v>
      </c>
      <c r="AA74" s="29"/>
      <c r="AB74" s="29"/>
      <c r="AC74" s="29"/>
      <c r="AD74" s="29"/>
      <c r="AE74" s="18" t="s">
        <v>56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4">
        <v>0</v>
      </c>
      <c r="AP74" s="24"/>
      <c r="AQ74" s="24"/>
      <c r="AR74" s="24"/>
      <c r="AS74" s="24"/>
      <c r="AT74" s="24"/>
      <c r="AU74" s="24"/>
      <c r="AV74" s="24"/>
      <c r="AW74" s="24">
        <v>1</v>
      </c>
      <c r="AX74" s="24"/>
      <c r="AY74" s="24"/>
      <c r="AZ74" s="24"/>
      <c r="BA74" s="24"/>
      <c r="BB74" s="24"/>
      <c r="BC74" s="24"/>
      <c r="BD74" s="24"/>
      <c r="BE74" s="24">
        <f t="shared" si="2"/>
        <v>1</v>
      </c>
      <c r="BF74" s="24"/>
      <c r="BG74" s="24"/>
      <c r="BH74" s="24"/>
      <c r="BI74" s="24"/>
      <c r="BJ74" s="24"/>
      <c r="BK74" s="24"/>
      <c r="BL74" s="24"/>
    </row>
    <row r="75" spans="1:79" ht="30" customHeight="1" x14ac:dyDescent="0.2">
      <c r="A75" s="15"/>
      <c r="B75" s="16"/>
      <c r="C75" s="16"/>
      <c r="D75" s="16"/>
      <c r="E75" s="16"/>
      <c r="F75" s="17"/>
      <c r="G75" s="18" t="s">
        <v>89</v>
      </c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20"/>
      <c r="Z75" s="15" t="s">
        <v>90</v>
      </c>
      <c r="AA75" s="16"/>
      <c r="AB75" s="16"/>
      <c r="AC75" s="16"/>
      <c r="AD75" s="17"/>
      <c r="AE75" s="18" t="s">
        <v>91</v>
      </c>
      <c r="AF75" s="19"/>
      <c r="AG75" s="19"/>
      <c r="AH75" s="19"/>
      <c r="AI75" s="19"/>
      <c r="AJ75" s="19"/>
      <c r="AK75" s="19"/>
      <c r="AL75" s="19"/>
      <c r="AM75" s="19"/>
      <c r="AN75" s="20"/>
      <c r="AO75" s="21">
        <v>0</v>
      </c>
      <c r="AP75" s="22"/>
      <c r="AQ75" s="22"/>
      <c r="AR75" s="22"/>
      <c r="AS75" s="22"/>
      <c r="AT75" s="22"/>
      <c r="AU75" s="22"/>
      <c r="AV75" s="23"/>
      <c r="AW75" s="21">
        <v>4</v>
      </c>
      <c r="AX75" s="22"/>
      <c r="AY75" s="22"/>
      <c r="AZ75" s="22"/>
      <c r="BA75" s="22"/>
      <c r="BB75" s="22"/>
      <c r="BC75" s="22"/>
      <c r="BD75" s="23"/>
      <c r="BE75" s="21">
        <f t="shared" ref="BE75" si="6">AO75+AW75</f>
        <v>4</v>
      </c>
      <c r="BF75" s="22"/>
      <c r="BG75" s="22"/>
      <c r="BH75" s="22"/>
      <c r="BI75" s="22"/>
      <c r="BJ75" s="22"/>
      <c r="BK75" s="22"/>
      <c r="BL75" s="23"/>
    </row>
    <row r="76" spans="1:79" s="3" customFormat="1" ht="12.75" customHeight="1" x14ac:dyDescent="0.2">
      <c r="A76" s="32"/>
      <c r="B76" s="32"/>
      <c r="C76" s="32"/>
      <c r="D76" s="32"/>
      <c r="E76" s="32"/>
      <c r="F76" s="32"/>
      <c r="G76" s="25" t="s">
        <v>57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7"/>
      <c r="Z76" s="32"/>
      <c r="AA76" s="32"/>
      <c r="AB76" s="32"/>
      <c r="AC76" s="32"/>
      <c r="AD76" s="32"/>
      <c r="AE76" s="25"/>
      <c r="AF76" s="26"/>
      <c r="AG76" s="26"/>
      <c r="AH76" s="26"/>
      <c r="AI76" s="26"/>
      <c r="AJ76" s="26"/>
      <c r="AK76" s="26"/>
      <c r="AL76" s="26"/>
      <c r="AM76" s="26"/>
      <c r="AN76" s="27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>
        <f t="shared" si="2"/>
        <v>0</v>
      </c>
      <c r="BF76" s="28"/>
      <c r="BG76" s="28"/>
      <c r="BH76" s="28"/>
      <c r="BI76" s="28"/>
      <c r="BJ76" s="28"/>
      <c r="BK76" s="28"/>
      <c r="BL76" s="28"/>
    </row>
    <row r="77" spans="1:79" ht="12.75" customHeight="1" x14ac:dyDescent="0.2">
      <c r="A77" s="29">
        <v>7</v>
      </c>
      <c r="B77" s="29"/>
      <c r="C77" s="29"/>
      <c r="D77" s="29"/>
      <c r="E77" s="29"/>
      <c r="F77" s="29"/>
      <c r="G77" s="18" t="s">
        <v>58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29" t="s">
        <v>59</v>
      </c>
      <c r="AA77" s="29"/>
      <c r="AB77" s="29"/>
      <c r="AC77" s="29"/>
      <c r="AD77" s="29"/>
      <c r="AE77" s="18" t="s">
        <v>60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4">
        <v>0</v>
      </c>
      <c r="AP77" s="24"/>
      <c r="AQ77" s="24"/>
      <c r="AR77" s="24"/>
      <c r="AS77" s="24"/>
      <c r="AT77" s="24"/>
      <c r="AU77" s="24"/>
      <c r="AV77" s="24"/>
      <c r="AW77" s="24">
        <v>50</v>
      </c>
      <c r="AX77" s="24"/>
      <c r="AY77" s="24"/>
      <c r="AZ77" s="24"/>
      <c r="BA77" s="24"/>
      <c r="BB77" s="24"/>
      <c r="BC77" s="24"/>
      <c r="BD77" s="24"/>
      <c r="BE77" s="24">
        <f t="shared" si="2"/>
        <v>50</v>
      </c>
      <c r="BF77" s="24"/>
      <c r="BG77" s="24"/>
      <c r="BH77" s="24"/>
      <c r="BI77" s="24"/>
      <c r="BJ77" s="24"/>
      <c r="BK77" s="24"/>
      <c r="BL77" s="24"/>
    </row>
    <row r="78" spans="1:79" ht="12.75" customHeight="1" x14ac:dyDescent="0.2">
      <c r="A78" s="29">
        <v>8</v>
      </c>
      <c r="B78" s="29"/>
      <c r="C78" s="29"/>
      <c r="D78" s="29"/>
      <c r="E78" s="29"/>
      <c r="F78" s="29"/>
      <c r="G78" s="18" t="s">
        <v>61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29" t="s">
        <v>59</v>
      </c>
      <c r="AA78" s="29"/>
      <c r="AB78" s="29"/>
      <c r="AC78" s="29"/>
      <c r="AD78" s="29"/>
      <c r="AE78" s="18" t="s">
        <v>60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4">
        <v>0</v>
      </c>
      <c r="AP78" s="24"/>
      <c r="AQ78" s="24"/>
      <c r="AR78" s="24"/>
      <c r="AS78" s="24"/>
      <c r="AT78" s="24"/>
      <c r="AU78" s="24"/>
      <c r="AV78" s="24"/>
      <c r="AW78" s="24">
        <v>5</v>
      </c>
      <c r="AX78" s="24"/>
      <c r="AY78" s="24"/>
      <c r="AZ78" s="24"/>
      <c r="BA78" s="24"/>
      <c r="BB78" s="24"/>
      <c r="BC78" s="24"/>
      <c r="BD78" s="24"/>
      <c r="BE78" s="24">
        <f t="shared" si="2"/>
        <v>5</v>
      </c>
      <c r="BF78" s="24"/>
      <c r="BG78" s="24"/>
      <c r="BH78" s="24"/>
      <c r="BI78" s="24"/>
      <c r="BJ78" s="24"/>
      <c r="BK78" s="24"/>
      <c r="BL78" s="24"/>
    </row>
    <row r="79" spans="1:79" ht="12.75" customHeight="1" x14ac:dyDescent="0.2">
      <c r="A79" s="15"/>
      <c r="B79" s="16"/>
      <c r="C79" s="16"/>
      <c r="D79" s="16"/>
      <c r="E79" s="16"/>
      <c r="F79" s="17"/>
      <c r="G79" s="18" t="s">
        <v>92</v>
      </c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20"/>
      <c r="Z79" s="15" t="s">
        <v>87</v>
      </c>
      <c r="AA79" s="16"/>
      <c r="AB79" s="16"/>
      <c r="AC79" s="16"/>
      <c r="AD79" s="17"/>
      <c r="AE79" s="18" t="s">
        <v>93</v>
      </c>
      <c r="AF79" s="19"/>
      <c r="AG79" s="19"/>
      <c r="AH79" s="19"/>
      <c r="AI79" s="19"/>
      <c r="AJ79" s="19"/>
      <c r="AK79" s="19"/>
      <c r="AL79" s="19"/>
      <c r="AM79" s="19"/>
      <c r="AN79" s="20"/>
      <c r="AO79" s="21">
        <v>0</v>
      </c>
      <c r="AP79" s="22"/>
      <c r="AQ79" s="22"/>
      <c r="AR79" s="22"/>
      <c r="AS79" s="22"/>
      <c r="AT79" s="22"/>
      <c r="AU79" s="22"/>
      <c r="AV79" s="23"/>
      <c r="AW79" s="21">
        <v>85.968699999999998</v>
      </c>
      <c r="AX79" s="22"/>
      <c r="AY79" s="22"/>
      <c r="AZ79" s="22"/>
      <c r="BA79" s="22"/>
      <c r="BB79" s="22"/>
      <c r="BC79" s="22"/>
      <c r="BD79" s="23"/>
      <c r="BE79" s="21">
        <f t="shared" ref="BE79" si="7">AO79+AW79</f>
        <v>85.968699999999998</v>
      </c>
      <c r="BF79" s="22"/>
      <c r="BG79" s="22"/>
      <c r="BH79" s="22"/>
      <c r="BI79" s="22"/>
      <c r="BJ79" s="22"/>
      <c r="BK79" s="22"/>
      <c r="BL79" s="23"/>
    </row>
    <row r="80" spans="1:79" s="3" customFormat="1" ht="12.75" customHeight="1" x14ac:dyDescent="0.2">
      <c r="A80" s="32"/>
      <c r="B80" s="32"/>
      <c r="C80" s="32"/>
      <c r="D80" s="32"/>
      <c r="E80" s="32"/>
      <c r="F80" s="32"/>
      <c r="G80" s="25" t="s">
        <v>62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7"/>
      <c r="Z80" s="32"/>
      <c r="AA80" s="32"/>
      <c r="AB80" s="32"/>
      <c r="AC80" s="32"/>
      <c r="AD80" s="32"/>
      <c r="AE80" s="25"/>
      <c r="AF80" s="26"/>
      <c r="AG80" s="26"/>
      <c r="AH80" s="26"/>
      <c r="AI80" s="26"/>
      <c r="AJ80" s="26"/>
      <c r="AK80" s="26"/>
      <c r="AL80" s="26"/>
      <c r="AM80" s="26"/>
      <c r="AN80" s="27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>
        <f t="shared" si="2"/>
        <v>0</v>
      </c>
      <c r="BF80" s="28"/>
      <c r="BG80" s="28"/>
      <c r="BH80" s="28"/>
      <c r="BI80" s="28"/>
      <c r="BJ80" s="28"/>
      <c r="BK80" s="28"/>
      <c r="BL80" s="28"/>
    </row>
    <row r="81" spans="1:64" ht="12.75" customHeight="1" x14ac:dyDescent="0.2">
      <c r="A81" s="29">
        <v>13</v>
      </c>
      <c r="B81" s="29"/>
      <c r="C81" s="29"/>
      <c r="D81" s="29"/>
      <c r="E81" s="29"/>
      <c r="F81" s="29"/>
      <c r="G81" s="18" t="s">
        <v>75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29" t="s">
        <v>63</v>
      </c>
      <c r="AA81" s="29"/>
      <c r="AB81" s="29"/>
      <c r="AC81" s="29"/>
      <c r="AD81" s="29"/>
      <c r="AE81" s="18" t="s">
        <v>60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4">
        <v>0</v>
      </c>
      <c r="AP81" s="24"/>
      <c r="AQ81" s="24"/>
      <c r="AR81" s="24"/>
      <c r="AS81" s="24"/>
      <c r="AT81" s="24"/>
      <c r="AU81" s="24"/>
      <c r="AV81" s="24"/>
      <c r="AW81" s="24">
        <v>100</v>
      </c>
      <c r="AX81" s="24"/>
      <c r="AY81" s="24"/>
      <c r="AZ81" s="24"/>
      <c r="BA81" s="24"/>
      <c r="BB81" s="24"/>
      <c r="BC81" s="24"/>
      <c r="BD81" s="24"/>
      <c r="BE81" s="24">
        <f t="shared" si="2"/>
        <v>100</v>
      </c>
      <c r="BF81" s="24"/>
      <c r="BG81" s="24"/>
      <c r="BH81" s="24"/>
      <c r="BI81" s="24"/>
      <c r="BJ81" s="24"/>
      <c r="BK81" s="24"/>
      <c r="BL81" s="24"/>
    </row>
    <row r="82" spans="1:64" ht="12.75" customHeight="1" x14ac:dyDescent="0.2">
      <c r="A82" s="29"/>
      <c r="B82" s="29"/>
      <c r="C82" s="29"/>
      <c r="D82" s="29"/>
      <c r="E82" s="29"/>
      <c r="F82" s="29"/>
      <c r="G82" s="18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29"/>
      <c r="AA82" s="29"/>
      <c r="AB82" s="29"/>
      <c r="AC82" s="29"/>
      <c r="AD82" s="29"/>
      <c r="AE82" s="18"/>
      <c r="AF82" s="30"/>
      <c r="AG82" s="30"/>
      <c r="AH82" s="30"/>
      <c r="AI82" s="30"/>
      <c r="AJ82" s="30"/>
      <c r="AK82" s="30"/>
      <c r="AL82" s="30"/>
      <c r="AM82" s="30"/>
      <c r="AN82" s="31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</row>
    <row r="83" spans="1:64" ht="9" customHeight="1" x14ac:dyDescent="0.2"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</row>
    <row r="84" spans="1:64" ht="8.25" customHeight="1" x14ac:dyDescent="0.2"/>
    <row r="85" spans="1:64" ht="28.5" customHeight="1" x14ac:dyDescent="0.2">
      <c r="A85" s="33" t="s">
        <v>71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2"/>
      <c r="AO85" s="36" t="s">
        <v>72</v>
      </c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</row>
    <row r="86" spans="1:64" x14ac:dyDescent="0.2">
      <c r="W86" s="39" t="s">
        <v>10</v>
      </c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O86" s="39" t="s">
        <v>11</v>
      </c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</row>
    <row r="87" spans="1:64" ht="15.75" customHeight="1" x14ac:dyDescent="0.2">
      <c r="A87" s="38" t="s">
        <v>7</v>
      </c>
      <c r="B87" s="38"/>
      <c r="C87" s="38"/>
      <c r="D87" s="38"/>
      <c r="E87" s="38"/>
      <c r="F87" s="38"/>
    </row>
    <row r="88" spans="1:64" ht="31.5" customHeight="1" x14ac:dyDescent="0.2">
      <c r="A88" s="33" t="s">
        <v>73</v>
      </c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2"/>
      <c r="AO88" s="36" t="s">
        <v>74</v>
      </c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</row>
    <row r="89" spans="1:64" x14ac:dyDescent="0.2">
      <c r="W89" s="39" t="s">
        <v>10</v>
      </c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O89" s="39" t="s">
        <v>11</v>
      </c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</row>
  </sheetData>
  <mergeCells count="274">
    <mergeCell ref="A28:BL28"/>
    <mergeCell ref="A29:F29"/>
    <mergeCell ref="G29:BL29"/>
    <mergeCell ref="A30:F30"/>
    <mergeCell ref="G40:BL40"/>
    <mergeCell ref="AC44:AJ45"/>
    <mergeCell ref="AK44:AR45"/>
    <mergeCell ref="AS44:AZ45"/>
    <mergeCell ref="A43:BH43"/>
    <mergeCell ref="D44:AB45"/>
    <mergeCell ref="D46:AB46"/>
    <mergeCell ref="D47:AB47"/>
    <mergeCell ref="D48:AB48"/>
    <mergeCell ref="AC46:AJ46"/>
    <mergeCell ref="AC47:AJ47"/>
    <mergeCell ref="AK47:AR47"/>
    <mergeCell ref="AS47:AZ47"/>
    <mergeCell ref="AO1:BL1"/>
    <mergeCell ref="A55:BL55"/>
    <mergeCell ref="A48:C48"/>
    <mergeCell ref="U22:AD22"/>
    <mergeCell ref="AE22:AR22"/>
    <mergeCell ref="AK48:AR48"/>
    <mergeCell ref="AS48:AZ48"/>
    <mergeCell ref="D19:J19"/>
    <mergeCell ref="D20:J20"/>
    <mergeCell ref="L20:AB20"/>
    <mergeCell ref="BA48:BH48"/>
    <mergeCell ref="G30:BL30"/>
    <mergeCell ref="A31:F31"/>
    <mergeCell ref="G31:BL31"/>
    <mergeCell ref="BA46:BH46"/>
    <mergeCell ref="BA47:BH47"/>
    <mergeCell ref="AO2:BL2"/>
    <mergeCell ref="AO3:BL3"/>
    <mergeCell ref="AO6:BF6"/>
    <mergeCell ref="AO4:BL4"/>
    <mergeCell ref="AO5:BL5"/>
    <mergeCell ref="AC20:BL20"/>
    <mergeCell ref="A22:T22"/>
    <mergeCell ref="AS22:BC22"/>
    <mergeCell ref="AO68:AV68"/>
    <mergeCell ref="G66:Y66"/>
    <mergeCell ref="G67:Y67"/>
    <mergeCell ref="A46:C46"/>
    <mergeCell ref="A47:C47"/>
    <mergeCell ref="AS46:AZ46"/>
    <mergeCell ref="AK46:AR46"/>
    <mergeCell ref="A68:F68"/>
    <mergeCell ref="Z68:AD68"/>
    <mergeCell ref="AE68:AN68"/>
    <mergeCell ref="AO60:AV60"/>
    <mergeCell ref="Y57:AF58"/>
    <mergeCell ref="AG57:AN58"/>
    <mergeCell ref="A59:X59"/>
    <mergeCell ref="A60:X60"/>
    <mergeCell ref="AO57:AV58"/>
    <mergeCell ref="AO61:AV61"/>
    <mergeCell ref="A64:BL64"/>
    <mergeCell ref="D53:AB53"/>
    <mergeCell ref="AC53:AJ53"/>
    <mergeCell ref="A56:AV56"/>
    <mergeCell ref="A52:C52"/>
    <mergeCell ref="D52:AB52"/>
    <mergeCell ref="AC52:AJ52"/>
    <mergeCell ref="W89:AM89"/>
    <mergeCell ref="AO89:BG89"/>
    <mergeCell ref="AG59:AN59"/>
    <mergeCell ref="Y59:AF59"/>
    <mergeCell ref="Y60:AF60"/>
    <mergeCell ref="AG60:AN60"/>
    <mergeCell ref="AO59:AV59"/>
    <mergeCell ref="AO86:BG86"/>
    <mergeCell ref="G68:Y68"/>
    <mergeCell ref="Z67:AD67"/>
    <mergeCell ref="Z66:AD66"/>
    <mergeCell ref="Y61:AF61"/>
    <mergeCell ref="AG61:AN61"/>
    <mergeCell ref="AE65:AN65"/>
    <mergeCell ref="Z65:AD65"/>
    <mergeCell ref="G65:Y65"/>
    <mergeCell ref="A61:X61"/>
    <mergeCell ref="AO65:AV65"/>
    <mergeCell ref="BE68:BL68"/>
    <mergeCell ref="AO67:AV67"/>
    <mergeCell ref="AW67:BD67"/>
    <mergeCell ref="BE67:BL67"/>
    <mergeCell ref="AW68:BD68"/>
    <mergeCell ref="AW65:BD65"/>
    <mergeCell ref="D49:AB49"/>
    <mergeCell ref="AC49:AJ49"/>
    <mergeCell ref="BD22:BL22"/>
    <mergeCell ref="L17:BL17"/>
    <mergeCell ref="A19:B19"/>
    <mergeCell ref="L19:AB19"/>
    <mergeCell ref="AC19:BL19"/>
    <mergeCell ref="D17:J17"/>
    <mergeCell ref="AO7:BF7"/>
    <mergeCell ref="A10:BL10"/>
    <mergeCell ref="A11:BL11"/>
    <mergeCell ref="A13:B13"/>
    <mergeCell ref="L13:BL13"/>
    <mergeCell ref="D13:J13"/>
    <mergeCell ref="L14:BL14"/>
    <mergeCell ref="A16:B16"/>
    <mergeCell ref="L16:BL16"/>
    <mergeCell ref="D14:J14"/>
    <mergeCell ref="D16:J16"/>
    <mergeCell ref="T23:W23"/>
    <mergeCell ref="A23:H23"/>
    <mergeCell ref="I23:S23"/>
    <mergeCell ref="A40:F40"/>
    <mergeCell ref="AC48:AJ48"/>
    <mergeCell ref="AE66:AN66"/>
    <mergeCell ref="AE67:AN67"/>
    <mergeCell ref="AK52:AR52"/>
    <mergeCell ref="AS52:AZ52"/>
    <mergeCell ref="BA52:BH52"/>
    <mergeCell ref="A42:BL42"/>
    <mergeCell ref="A44:C45"/>
    <mergeCell ref="A25:BL25"/>
    <mergeCell ref="A26:BL26"/>
    <mergeCell ref="A33:K33"/>
    <mergeCell ref="L33:BL33"/>
    <mergeCell ref="A35:BL35"/>
    <mergeCell ref="A36:F36"/>
    <mergeCell ref="G36:BL36"/>
    <mergeCell ref="A37:F37"/>
    <mergeCell ref="G37:BL37"/>
    <mergeCell ref="G38:BL38"/>
    <mergeCell ref="BA44:BH45"/>
    <mergeCell ref="A39:F39"/>
    <mergeCell ref="G39:BL39"/>
    <mergeCell ref="A41:F41"/>
    <mergeCell ref="G41:BL41"/>
    <mergeCell ref="A38:F38"/>
    <mergeCell ref="A49:C49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E76:AN76"/>
    <mergeCell ref="AO76:AV76"/>
    <mergeCell ref="AW76:BD76"/>
    <mergeCell ref="BE76:BL76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A88:V88"/>
    <mergeCell ref="W88:AM88"/>
    <mergeCell ref="AO88:BG88"/>
    <mergeCell ref="BE82:BL82"/>
    <mergeCell ref="A82:F82"/>
    <mergeCell ref="G82:Y82"/>
    <mergeCell ref="Z82:AD82"/>
    <mergeCell ref="AE82:AN82"/>
    <mergeCell ref="AO82:AV82"/>
    <mergeCell ref="AW82:BD82"/>
    <mergeCell ref="A85:V85"/>
    <mergeCell ref="W85:AM85"/>
    <mergeCell ref="AO85:BG85"/>
    <mergeCell ref="A87:F87"/>
    <mergeCell ref="W86:AM86"/>
    <mergeCell ref="A79:F79"/>
    <mergeCell ref="G79:Y79"/>
    <mergeCell ref="Z79:AD79"/>
    <mergeCell ref="AE79:AN79"/>
    <mergeCell ref="AO79:AV79"/>
    <mergeCell ref="AW79:BD79"/>
    <mergeCell ref="BE79:BL79"/>
    <mergeCell ref="A70:F70"/>
    <mergeCell ref="G70:Y70"/>
    <mergeCell ref="Z70:AD70"/>
    <mergeCell ref="AE70:AN70"/>
    <mergeCell ref="AO70:AV70"/>
    <mergeCell ref="AW70:BD70"/>
    <mergeCell ref="BE70:BL70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W69:BD69"/>
    <mergeCell ref="BE69:BL69"/>
    <mergeCell ref="A69:F69"/>
    <mergeCell ref="G69:Y69"/>
    <mergeCell ref="Z69:AD69"/>
    <mergeCell ref="AE69:AN69"/>
    <mergeCell ref="AO69:AV69"/>
    <mergeCell ref="AK49:AR49"/>
    <mergeCell ref="AS49:AZ49"/>
    <mergeCell ref="BA49:BH49"/>
    <mergeCell ref="A50:C50"/>
    <mergeCell ref="D50:AB50"/>
    <mergeCell ref="AC50:AJ50"/>
    <mergeCell ref="AK50:AR50"/>
    <mergeCell ref="AS50:AZ50"/>
    <mergeCell ref="BA50:BH50"/>
    <mergeCell ref="A66:F66"/>
    <mergeCell ref="A67:F67"/>
    <mergeCell ref="A65:F65"/>
    <mergeCell ref="BE65:BL65"/>
    <mergeCell ref="AO66:AV66"/>
    <mergeCell ref="AW66:BD66"/>
    <mergeCell ref="BE66:BL66"/>
    <mergeCell ref="AK53:AR53"/>
    <mergeCell ref="A51:C51"/>
    <mergeCell ref="D51:AB51"/>
    <mergeCell ref="AC51:AJ51"/>
    <mergeCell ref="AK51:AR51"/>
    <mergeCell ref="AS51:AZ51"/>
    <mergeCell ref="BA51:BH51"/>
    <mergeCell ref="A62:X62"/>
    <mergeCell ref="Y62:AF62"/>
    <mergeCell ref="AG62:AN62"/>
    <mergeCell ref="AO62:AV62"/>
    <mergeCell ref="AS53:AZ53"/>
    <mergeCell ref="BA53:BH53"/>
    <mergeCell ref="A57:X58"/>
    <mergeCell ref="A53:C53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</mergeCells>
  <phoneticPr fontId="0" type="noConversion"/>
  <conditionalFormatting sqref="G68:L68 G69:G71">
    <cfRule type="cellIs" dxfId="12" priority="30" stopIfTrue="1" operator="equal">
      <formula>$G67</formula>
    </cfRule>
  </conditionalFormatting>
  <conditionalFormatting sqref="D48:D50">
    <cfRule type="cellIs" dxfId="11" priority="31" stopIfTrue="1" operator="equal">
      <formula>$D47</formula>
    </cfRule>
  </conditionalFormatting>
  <conditionalFormatting sqref="D52">
    <cfRule type="cellIs" dxfId="10" priority="29" stopIfTrue="1" operator="equal">
      <formula>$D48</formula>
    </cfRule>
  </conditionalFormatting>
  <conditionalFormatting sqref="D53">
    <cfRule type="cellIs" dxfId="9" priority="26" stopIfTrue="1" operator="equal">
      <formula>#REF!</formula>
    </cfRule>
  </conditionalFormatting>
  <conditionalFormatting sqref="G73 G76">
    <cfRule type="cellIs" dxfId="8" priority="22" stopIfTrue="1" operator="equal">
      <formula>#REF!</formula>
    </cfRule>
  </conditionalFormatting>
  <conditionalFormatting sqref="G74:G75">
    <cfRule type="cellIs" dxfId="7" priority="19" stopIfTrue="1" operator="equal">
      <formula>$G73</formula>
    </cfRule>
  </conditionalFormatting>
  <conditionalFormatting sqref="G77">
    <cfRule type="cellIs" dxfId="6" priority="14" stopIfTrue="1" operator="equal">
      <formula>$G76</formula>
    </cfRule>
  </conditionalFormatting>
  <conditionalFormatting sqref="G78:G79">
    <cfRule type="cellIs" dxfId="5" priority="13" stopIfTrue="1" operator="equal">
      <formula>$G77</formula>
    </cfRule>
  </conditionalFormatting>
  <conditionalFormatting sqref="G80">
    <cfRule type="cellIs" dxfId="4" priority="6" stopIfTrue="1" operator="equal">
      <formula>#REF!</formula>
    </cfRule>
  </conditionalFormatting>
  <conditionalFormatting sqref="G81">
    <cfRule type="cellIs" dxfId="3" priority="5" stopIfTrue="1" operator="equal">
      <formula>$G80</formula>
    </cfRule>
  </conditionalFormatting>
  <conditionalFormatting sqref="G82">
    <cfRule type="cellIs" dxfId="2" priority="4" stopIfTrue="1" operator="equal">
      <formula>$G81</formula>
    </cfRule>
  </conditionalFormatting>
  <conditionalFormatting sqref="D51">
    <cfRule type="cellIs" dxfId="1" priority="33" stopIfTrue="1" operator="equal">
      <formula>$D48</formula>
    </cfRule>
  </conditionalFormatting>
  <conditionalFormatting sqref="G72">
    <cfRule type="cellIs" dxfId="0" priority="35" stopIfTrue="1" operator="equal">
      <formula>$G70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КПК1517330</vt:lpstr>
      <vt:lpstr>КПК1517330!Область_печати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2019-11-14T13:39:53Z</cp:lastPrinted>
  <dcterms:created xsi:type="dcterms:W3CDTF">2016-08-15T09:54:21Z</dcterms:created>
  <dcterms:modified xsi:type="dcterms:W3CDTF">2019-11-14T14:12:07Z</dcterms:modified>
</cp:coreProperties>
</file>