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0" i="1" l="1"/>
  <c r="J56" i="1"/>
  <c r="H100" i="1"/>
  <c r="H121" i="1" s="1"/>
  <c r="D121" i="1"/>
  <c r="J118" i="1"/>
  <c r="J113" i="1"/>
  <c r="J102" i="1"/>
  <c r="J101" i="1"/>
  <c r="J99" i="1"/>
  <c r="J98" i="1"/>
  <c r="J97" i="1"/>
  <c r="J96" i="1"/>
  <c r="C74" i="1"/>
  <c r="C58" i="1"/>
  <c r="C57" i="1"/>
  <c r="J55" i="1"/>
  <c r="J54" i="1"/>
  <c r="J53" i="1"/>
  <c r="F100" i="1"/>
  <c r="E100" i="1"/>
  <c r="E121" i="1" s="1"/>
  <c r="D100" i="1"/>
  <c r="F121" i="1" l="1"/>
  <c r="C100" i="1"/>
  <c r="J100" i="1"/>
  <c r="G121" i="1"/>
  <c r="I121" i="1"/>
  <c r="J121" i="1" s="1"/>
  <c r="G100" i="1"/>
  <c r="G116" i="1"/>
  <c r="G117" i="1"/>
  <c r="G119" i="1"/>
  <c r="G111" i="1"/>
  <c r="G112" i="1"/>
  <c r="G113" i="1"/>
  <c r="G109" i="1"/>
  <c r="G108" i="1"/>
  <c r="G103" i="1"/>
  <c r="G104" i="1"/>
  <c r="G105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101" i="1"/>
  <c r="G102" i="1"/>
  <c r="G74" i="1"/>
  <c r="G75" i="1"/>
  <c r="G71" i="1"/>
  <c r="G70" i="1"/>
  <c r="G69" i="1"/>
  <c r="G68" i="1"/>
  <c r="G66" i="1"/>
  <c r="G67" i="1"/>
  <c r="G65" i="1"/>
  <c r="G56" i="1"/>
  <c r="G57" i="1"/>
  <c r="G58" i="1"/>
  <c r="G59" i="1"/>
  <c r="G60" i="1"/>
  <c r="G61" i="1"/>
  <c r="G62" i="1"/>
  <c r="G63" i="1"/>
  <c r="G64" i="1"/>
  <c r="G47" i="1"/>
  <c r="G45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6" i="1"/>
  <c r="G48" i="1"/>
  <c r="G49" i="1"/>
  <c r="G50" i="1"/>
  <c r="G51" i="1"/>
  <c r="G52" i="1"/>
  <c r="C121" i="1" l="1"/>
  <c r="G13" i="1"/>
  <c r="G14" i="1"/>
  <c r="G15" i="1"/>
  <c r="G16" i="1"/>
  <c r="G17" i="1"/>
  <c r="G18" i="1"/>
  <c r="G19" i="1"/>
  <c r="G20" i="1"/>
  <c r="G21" i="1"/>
  <c r="G12" i="1"/>
</calcChain>
</file>

<file path=xl/sharedStrings.xml><?xml version="1.0" encoding="utf-8"?>
<sst xmlns="http://schemas.openxmlformats.org/spreadsheetml/2006/main" count="132" uniqueCount="123">
  <si>
    <t>(грн.коп)</t>
  </si>
  <si>
    <t>Код</t>
  </si>
  <si>
    <t>Найменування згідно з Класифікацією доходів бюджету</t>
  </si>
  <si>
    <t>Загальний фонд</t>
  </si>
  <si>
    <t>Спеціальний фонд</t>
  </si>
  <si>
    <t>Уточнений  план на період</t>
  </si>
  <si>
    <t>Факт</t>
  </si>
  <si>
    <t>% виконання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</si>
  <si>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</si>
  <si>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</si>
  <si>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</si>
  <si>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</si>
  <si>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</si>
  <si>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</si>
  <si>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</si>
  <si>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</si>
  <si>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</si>
  <si>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</si>
  <si>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</si>
  <si>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</si>
  <si>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</si>
  <si>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</si>
  <si>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</si>
  <si>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</si>
  <si>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</si>
  <si>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</si>
  <si>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</si>
  <si>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</si>
  <si>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</si>
  <si>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</si>
  <si>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</si>
  <si>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</si>
  <si>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</si>
  <si>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</si>
  <si>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</si>
  <si>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</si>
  <si>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</si>
  <si>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</si>
  <si>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</si>
  <si>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</si>
  <si>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</si>
  <si>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</si>
  <si>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</si>
  <si>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</si>
  <si>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</si>
  <si>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</si>
  <si>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</si>
  <si>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</si>
  <si>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</si>
  <si>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</si>
  <si>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</si>
  <si>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</si>
  <si>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</si>
  <si>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</si>
  <si>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</si>
  <si>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</si>
  <si>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</si>
  <si>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</si>
  <si>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</si>
  <si>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</si>
  <si>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</si>
  <si>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</si>
  <si>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</si>
  <si>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</si>
  <si>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</si>
  <si>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</si>
  <si>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</si>
  <si>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</si>
  <si>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</si>
  <si>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</si>
  <si>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</si>
  <si>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</si>
  <si>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</si>
  <si>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</si>
  <si>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</si>
  <si>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</si>
  <si>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</si>
  <si>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</si>
  <si>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</si>
  <si>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</si>
  <si>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</si>
  <si>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</si>
  <si>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</si>
  <si>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</si>
  <si>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</si>
  <si>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</si>
  <si>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</si>
  <si>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</si>
  <si>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здійснення природоохоронних заходів на об`єктах комунальної власності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</si>
  <si>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</si>
  <si>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</si>
  <si>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</si>
  <si>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</si>
  <si>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</si>
  <si>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</si>
  <si>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</si>
  <si>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</si>
  <si>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</si>
  <si>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</si>
  <si>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X</t>
  </si>
  <si>
    <t>Разом доходів</t>
  </si>
  <si>
    <t>Бюджет Сергіївської ОТГ</t>
  </si>
  <si>
    <t>План на рік з уточненням</t>
  </si>
  <si>
    <t>Усього виконано (заг.+спец.)</t>
  </si>
  <si>
    <t>Збір за місця паркування транспортних засобів сплачених юридичними особами</t>
  </si>
  <si>
    <t>Туристичний збір, сплачений фізичними особами 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</si>
  <si>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</si>
  <si>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 майновим комплексом та іншим  майном що перебуває у комунальній власності</t>
  </si>
  <si>
    <t>Надходження сум кредиторської та депонентської заборгованості підприємств та організауій яких минув строк позовної давності.</t>
  </si>
  <si>
    <t>Субвенція з державного бюджету місцевим бюджетам на реалізацію заходів спрямованих на підвищення доступності широкосмугового доступу до інтернету в сільсьській місцевості</t>
  </si>
  <si>
    <t>Субвенція з місцевого бюджету на фінансове забезпечення будівництва,реконструкції,ремонту і утримання автомобільнихдоріг загального користування місцевого значення вулиць і доріг комун.власності у нас.пунктах.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</si>
  <si>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Надходження коштыв выд выдшкодування втрат сыльськогосподарського ы лысогосподарського виробництва</t>
  </si>
  <si>
    <t>Кошти від продажу земельнтх ділянок несільськогосподарського призначення,що перебувають у державній або комунальній властності.</t>
  </si>
  <si>
    <t>Субвенція з місцеврго бюджету на виконання інвестиційних проектів</t>
  </si>
  <si>
    <t>Цільові фонді утворенніф Верховною радою Автономної Респудліки Крим.органамимісцевого самоврядування та місцевими органами виконавчої влади.</t>
  </si>
  <si>
    <t>Додаток №1</t>
  </si>
  <si>
    <t xml:space="preserve">від </t>
  </si>
  <si>
    <t>№</t>
  </si>
  <si>
    <t>Виконання дохідної частини Сергіївської селищної ради</t>
  </si>
  <si>
    <t>за 9 місяців.</t>
  </si>
  <si>
    <t xml:space="preserve"> Сергіївської селищної ради за 9 місяців</t>
  </si>
  <si>
    <t xml:space="preserve">до звіту про виканання бюджету </t>
  </si>
  <si>
    <t>Начальник фінансового відділу                                                                                Олександр БЕСЧАСНИЙ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</si>
</sst>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6" fillId="0" borderId="0" xfId="1"/>
    <xf numFmtId="0" fontId="6" fillId="2" borderId="0" xfId="1" applyFill="1"/>
    <xf numFmtId="0" fontId="6" fillId="2" borderId="1" xfId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0" fontId="6" fillId="2" borderId="1" xfId="1" applyFill="1" applyBorder="1" applyAlignment="1">
      <alignment vertical="center"/>
    </xf>
    <xf numFmtId="0" fontId="6" fillId="2" borderId="1" xfId="1" applyFill="1" applyBorder="1" applyAlignment="1">
      <alignment vertical="center" wrapText="1"/>
    </xf>
    <xf numFmtId="0" fontId="6" fillId="0" borderId="1" xfId="1" applyBorder="1"/>
    <xf numFmtId="0" fontId="6" fillId="2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vertical="center"/>
    </xf>
    <xf numFmtId="4" fontId="7" fillId="2" borderId="1" xfId="1" applyNumberFormat="1" applyFont="1" applyFill="1" applyBorder="1" applyAlignment="1">
      <alignment vertical="center"/>
    </xf>
    <xf numFmtId="4" fontId="7" fillId="0" borderId="1" xfId="1" applyNumberFormat="1" applyFont="1" applyBorder="1"/>
    <xf numFmtId="4" fontId="6" fillId="0" borderId="0" xfId="1" applyNumberFormat="1"/>
    <xf numFmtId="0" fontId="6" fillId="0" borderId="1" xfId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vertical="center"/>
    </xf>
    <xf numFmtId="0" fontId="6" fillId="2" borderId="1" xfId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vertical="center"/>
    </xf>
    <xf numFmtId="4" fontId="4" fillId="0" borderId="1" xfId="1" applyNumberFormat="1" applyFont="1" applyFill="1" applyBorder="1" applyAlignment="1">
      <alignment vertical="center"/>
    </xf>
    <xf numFmtId="4" fontId="4" fillId="0" borderId="1" xfId="1" applyNumberFormat="1" applyFont="1" applyBorder="1"/>
    <xf numFmtId="4" fontId="4" fillId="0" borderId="1" xfId="1" applyNumberFormat="1" applyFont="1" applyBorder="1" applyAlignment="1">
      <alignment vertical="center"/>
    </xf>
    <xf numFmtId="0" fontId="8" fillId="0" borderId="0" xfId="0" applyFont="1"/>
    <xf numFmtId="4" fontId="7" fillId="0" borderId="1" xfId="1" applyNumberFormat="1" applyFont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4" fontId="4" fillId="0" borderId="1" xfId="1" applyNumberFormat="1" applyFont="1" applyBorder="1" applyAlignment="1">
      <alignment horizontal="right" vertical="center"/>
    </xf>
    <xf numFmtId="4" fontId="7" fillId="0" borderId="1" xfId="1" applyNumberFormat="1" applyFont="1" applyBorder="1" applyAlignment="1">
      <alignment horizontal="right" vertical="center"/>
    </xf>
    <xf numFmtId="0" fontId="3" fillId="2" borderId="1" xfId="1" applyFont="1" applyFill="1" applyBorder="1" applyAlignment="1">
      <alignment vertical="center"/>
    </xf>
    <xf numFmtId="0" fontId="3" fillId="0" borderId="0" xfId="1" applyFont="1"/>
    <xf numFmtId="0" fontId="10" fillId="2" borderId="0" xfId="1" applyFont="1" applyFill="1"/>
    <xf numFmtId="0" fontId="10" fillId="0" borderId="0" xfId="1" applyFont="1"/>
    <xf numFmtId="0" fontId="9" fillId="2" borderId="0" xfId="1" applyFont="1" applyFill="1"/>
    <xf numFmtId="0" fontId="6" fillId="2" borderId="1" xfId="1" applyFill="1" applyBorder="1" applyAlignment="1">
      <alignment horizontal="center" vertical="center" wrapText="1"/>
    </xf>
    <xf numFmtId="0" fontId="0" fillId="2" borderId="0" xfId="0" applyFill="1"/>
    <xf numFmtId="0" fontId="3" fillId="2" borderId="0" xfId="1" applyFont="1" applyFill="1"/>
    <xf numFmtId="0" fontId="10" fillId="2" borderId="0" xfId="1" applyFont="1" applyFill="1" applyAlignment="1">
      <alignment horizontal="right"/>
    </xf>
    <xf numFmtId="0" fontId="7" fillId="2" borderId="1" xfId="1" applyFont="1" applyFill="1" applyBorder="1" applyAlignment="1">
      <alignment horizontal="center" vertical="center"/>
    </xf>
    <xf numFmtId="0" fontId="2" fillId="0" borderId="0" xfId="1" applyFont="1" applyAlignment="1"/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2" borderId="1" xfId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6" fillId="2" borderId="2" xfId="1" applyFill="1" applyBorder="1" applyAlignment="1">
      <alignment horizontal="center" vertical="center" wrapText="1"/>
    </xf>
    <xf numFmtId="0" fontId="6" fillId="2" borderId="3" xfId="1" applyFill="1" applyBorder="1" applyAlignment="1">
      <alignment horizontal="center" vertical="center" wrapText="1"/>
    </xf>
    <xf numFmtId="0" fontId="6" fillId="0" borderId="1" xfId="1" applyFill="1" applyBorder="1" applyAlignment="1">
      <alignment horizontal="center" vertical="center" wrapText="1"/>
    </xf>
    <xf numFmtId="0" fontId="6" fillId="2" borderId="4" xfId="1" applyFill="1" applyBorder="1" applyAlignment="1">
      <alignment horizontal="center" vertical="center" wrapText="1"/>
    </xf>
    <xf numFmtId="0" fontId="6" fillId="2" borderId="5" xfId="1" applyFill="1" applyBorder="1" applyAlignment="1">
      <alignment horizontal="center" vertical="center" wrapText="1"/>
    </xf>
    <xf numFmtId="0" fontId="6" fillId="2" borderId="6" xfId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5"/>
  <sheetViews>
    <sheetView tabSelected="1" workbookViewId="0">
      <selection activeCell="H121" sqref="H121"/>
    </sheetView>
  </sheetViews>
  <sheetFormatPr defaultRowHeight="14.4" x14ac:dyDescent="0.3"/>
  <cols>
    <col min="1" max="1" width="10.109375" customWidth="1"/>
    <col min="2" max="2" width="32.109375" customWidth="1"/>
    <col min="3" max="4" width="14.33203125" customWidth="1"/>
    <col min="5" max="5" width="14" customWidth="1"/>
    <col min="6" max="6" width="14.109375" style="33" customWidth="1"/>
    <col min="8" max="8" width="13.88671875" customWidth="1"/>
    <col min="9" max="9" width="11.5546875" style="33" customWidth="1"/>
    <col min="10" max="10" width="10.33203125" customWidth="1"/>
  </cols>
  <sheetData>
    <row r="1" spans="1:13" x14ac:dyDescent="0.3">
      <c r="A1" s="2" t="s">
        <v>101</v>
      </c>
      <c r="B1" s="2"/>
      <c r="C1" s="2"/>
      <c r="D1" s="2"/>
      <c r="E1" s="1"/>
      <c r="F1" s="2"/>
      <c r="G1" s="2"/>
      <c r="H1" s="28" t="s">
        <v>115</v>
      </c>
      <c r="I1" s="2"/>
      <c r="J1" s="1"/>
      <c r="K1" s="1"/>
      <c r="L1" s="1"/>
    </row>
    <row r="2" spans="1:13" x14ac:dyDescent="0.3">
      <c r="A2" s="2"/>
      <c r="B2" s="2"/>
      <c r="C2" s="2"/>
      <c r="D2" s="2"/>
      <c r="E2" s="1"/>
      <c r="F2" s="2"/>
      <c r="G2" s="2"/>
      <c r="H2" s="37" t="s">
        <v>121</v>
      </c>
      <c r="I2" s="37"/>
      <c r="J2" s="37"/>
      <c r="K2" s="37"/>
      <c r="L2" s="37"/>
      <c r="M2" s="37"/>
    </row>
    <row r="3" spans="1:13" x14ac:dyDescent="0.3">
      <c r="A3" s="2"/>
      <c r="B3" s="2"/>
      <c r="C3" s="2"/>
      <c r="D3" s="2"/>
      <c r="E3" s="1"/>
      <c r="F3" s="2"/>
      <c r="G3" s="2"/>
      <c r="H3" s="37" t="s">
        <v>120</v>
      </c>
      <c r="I3" s="37"/>
      <c r="J3" s="37"/>
      <c r="K3" s="37"/>
      <c r="L3" s="37"/>
      <c r="M3" s="37"/>
    </row>
    <row r="4" spans="1:13" x14ac:dyDescent="0.3">
      <c r="A4" s="2"/>
      <c r="B4" s="2"/>
      <c r="C4" s="2"/>
      <c r="D4" s="2"/>
      <c r="E4" s="1"/>
      <c r="F4" s="2"/>
      <c r="G4" s="2"/>
      <c r="H4" s="28" t="s">
        <v>116</v>
      </c>
      <c r="I4" s="34" t="s">
        <v>117</v>
      </c>
      <c r="J4" s="1"/>
      <c r="K4" s="1"/>
      <c r="L4" s="1"/>
    </row>
    <row r="5" spans="1:13" x14ac:dyDescent="0.3">
      <c r="A5" s="2"/>
      <c r="B5" s="2"/>
      <c r="C5" s="2"/>
      <c r="D5" s="2"/>
      <c r="E5" s="1"/>
      <c r="F5" s="2"/>
      <c r="G5" s="2"/>
      <c r="H5" s="1"/>
      <c r="I5" s="2"/>
      <c r="J5" s="1"/>
      <c r="K5" s="1"/>
      <c r="L5" s="1"/>
    </row>
    <row r="6" spans="1:13" ht="15.6" x14ac:dyDescent="0.3">
      <c r="A6" s="41" t="s">
        <v>118</v>
      </c>
      <c r="B6" s="42"/>
      <c r="C6" s="42"/>
      <c r="D6" s="42"/>
      <c r="E6" s="42"/>
      <c r="F6" s="42"/>
      <c r="G6" s="42"/>
      <c r="H6" s="42"/>
      <c r="I6" s="42"/>
      <c r="J6" s="1"/>
      <c r="K6" s="1"/>
      <c r="L6" s="1"/>
    </row>
    <row r="7" spans="1:13" ht="15.6" x14ac:dyDescent="0.3">
      <c r="A7" s="29"/>
      <c r="B7" s="29"/>
      <c r="C7" s="29"/>
      <c r="D7" s="31" t="s">
        <v>119</v>
      </c>
      <c r="E7" s="30"/>
      <c r="F7" s="29"/>
      <c r="G7" s="29"/>
      <c r="H7" s="30"/>
      <c r="I7" s="35" t="s">
        <v>0</v>
      </c>
      <c r="J7" s="1"/>
      <c r="K7" s="1"/>
      <c r="L7" s="1"/>
    </row>
    <row r="8" spans="1:13" x14ac:dyDescent="0.3">
      <c r="A8" s="40" t="s">
        <v>1</v>
      </c>
      <c r="B8" s="40" t="s">
        <v>2</v>
      </c>
      <c r="C8" s="43" t="s">
        <v>103</v>
      </c>
      <c r="D8" s="43" t="s">
        <v>102</v>
      </c>
      <c r="E8" s="47" t="s">
        <v>3</v>
      </c>
      <c r="F8" s="48"/>
      <c r="G8" s="49"/>
      <c r="H8" s="40" t="s">
        <v>4</v>
      </c>
      <c r="I8" s="40"/>
      <c r="J8" s="8"/>
      <c r="K8" s="1"/>
      <c r="L8" s="1"/>
    </row>
    <row r="9" spans="1:13" x14ac:dyDescent="0.3">
      <c r="A9" s="40"/>
      <c r="B9" s="40"/>
      <c r="C9" s="40"/>
      <c r="D9" s="40"/>
      <c r="E9" s="46" t="s">
        <v>5</v>
      </c>
      <c r="F9" s="44" t="s">
        <v>6</v>
      </c>
      <c r="G9" s="44" t="s">
        <v>7</v>
      </c>
      <c r="H9" s="40" t="s">
        <v>5</v>
      </c>
      <c r="I9" s="44" t="s">
        <v>6</v>
      </c>
      <c r="J9" s="40" t="s">
        <v>7</v>
      </c>
      <c r="K9" s="1"/>
      <c r="L9" s="1"/>
    </row>
    <row r="10" spans="1:13" ht="21" customHeight="1" x14ac:dyDescent="0.3">
      <c r="A10" s="40"/>
      <c r="B10" s="40"/>
      <c r="C10" s="40"/>
      <c r="D10" s="40"/>
      <c r="E10" s="46"/>
      <c r="F10" s="45"/>
      <c r="G10" s="45"/>
      <c r="H10" s="40"/>
      <c r="I10" s="45"/>
      <c r="J10" s="40"/>
      <c r="K10" s="1"/>
      <c r="L10" s="1"/>
    </row>
    <row r="11" spans="1:13" x14ac:dyDescent="0.3">
      <c r="A11" s="3">
        <v>1</v>
      </c>
      <c r="B11" s="3">
        <v>2</v>
      </c>
      <c r="C11" s="16">
        <v>3</v>
      </c>
      <c r="D11" s="3">
        <v>3</v>
      </c>
      <c r="E11" s="14">
        <v>4</v>
      </c>
      <c r="F11" s="32"/>
      <c r="G11" s="3"/>
      <c r="H11" s="3">
        <v>5</v>
      </c>
      <c r="I11" s="32">
        <v>6</v>
      </c>
      <c r="J11" s="8"/>
      <c r="K11" s="1"/>
      <c r="L11" s="1"/>
    </row>
    <row r="12" spans="1:13" ht="26.25" customHeight="1" x14ac:dyDescent="0.3">
      <c r="A12" s="4">
        <v>10000000</v>
      </c>
      <c r="B12" s="5" t="s">
        <v>8</v>
      </c>
      <c r="C12" s="15">
        <v>35414177.810000002</v>
      </c>
      <c r="D12" s="11">
        <v>44766836</v>
      </c>
      <c r="E12" s="15">
        <v>36075257</v>
      </c>
      <c r="F12" s="11">
        <v>35414177.810000002</v>
      </c>
      <c r="G12" s="11">
        <f>F12/E12*100</f>
        <v>98.167499707625097</v>
      </c>
      <c r="H12" s="11">
        <v>0</v>
      </c>
      <c r="I12" s="11">
        <v>0</v>
      </c>
      <c r="J12" s="12"/>
      <c r="K12" s="1"/>
      <c r="L12" s="1"/>
    </row>
    <row r="13" spans="1:13" ht="63" customHeight="1" x14ac:dyDescent="0.3">
      <c r="A13" s="4">
        <v>11000000</v>
      </c>
      <c r="B13" s="5" t="s">
        <v>9</v>
      </c>
      <c r="C13" s="15">
        <v>13499649.060000001</v>
      </c>
      <c r="D13" s="11">
        <v>16568343</v>
      </c>
      <c r="E13" s="15">
        <v>13329000</v>
      </c>
      <c r="F13" s="11">
        <v>13499649.060000001</v>
      </c>
      <c r="G13" s="11">
        <f t="shared" ref="G13:G69" si="0">F13/E13*100</f>
        <v>101.28028404231375</v>
      </c>
      <c r="H13" s="11">
        <v>0</v>
      </c>
      <c r="I13" s="11">
        <v>0</v>
      </c>
      <c r="J13" s="12"/>
      <c r="K13" s="1"/>
      <c r="L13" s="13"/>
    </row>
    <row r="14" spans="1:13" ht="27.6" x14ac:dyDescent="0.3">
      <c r="A14" s="4">
        <v>11010000</v>
      </c>
      <c r="B14" s="5" t="s">
        <v>10</v>
      </c>
      <c r="C14" s="19">
        <v>13497103.859999999</v>
      </c>
      <c r="D14" s="18">
        <v>16543343</v>
      </c>
      <c r="E14" s="19">
        <v>13311500</v>
      </c>
      <c r="F14" s="18">
        <v>13497103.859999999</v>
      </c>
      <c r="G14" s="18">
        <f t="shared" si="0"/>
        <v>101.39431213612289</v>
      </c>
      <c r="H14" s="18">
        <v>0</v>
      </c>
      <c r="I14" s="18">
        <v>0</v>
      </c>
      <c r="J14" s="20"/>
      <c r="K14" s="1"/>
      <c r="L14" s="1"/>
    </row>
    <row r="15" spans="1:13" ht="54" customHeight="1" x14ac:dyDescent="0.3">
      <c r="A15" s="6">
        <v>11010100</v>
      </c>
      <c r="B15" s="7" t="s">
        <v>11</v>
      </c>
      <c r="C15" s="19">
        <v>11786041.16</v>
      </c>
      <c r="D15" s="18">
        <v>155553343</v>
      </c>
      <c r="E15" s="19">
        <v>12571500</v>
      </c>
      <c r="F15" s="18">
        <v>11786041.16</v>
      </c>
      <c r="G15" s="18">
        <f t="shared" si="0"/>
        <v>93.752067454162187</v>
      </c>
      <c r="H15" s="18">
        <v>0</v>
      </c>
      <c r="I15" s="18">
        <v>0</v>
      </c>
      <c r="J15" s="20"/>
      <c r="K15" s="1"/>
      <c r="L15" s="1"/>
    </row>
    <row r="16" spans="1:13" ht="63.75" customHeight="1" x14ac:dyDescent="0.3">
      <c r="A16" s="6">
        <v>11010200</v>
      </c>
      <c r="B16" s="7" t="s">
        <v>12</v>
      </c>
      <c r="C16" s="19">
        <v>696186.63</v>
      </c>
      <c r="D16" s="18">
        <v>800000</v>
      </c>
      <c r="E16" s="19">
        <v>560000</v>
      </c>
      <c r="F16" s="18">
        <v>696186.63</v>
      </c>
      <c r="G16" s="18">
        <f t="shared" si="0"/>
        <v>124.31904107142857</v>
      </c>
      <c r="H16" s="18">
        <v>0</v>
      </c>
      <c r="I16" s="18">
        <v>0</v>
      </c>
      <c r="J16" s="20"/>
      <c r="K16" s="1"/>
      <c r="L16" s="1"/>
    </row>
    <row r="17" spans="1:12" ht="51.75" customHeight="1" x14ac:dyDescent="0.3">
      <c r="A17" s="6">
        <v>11010400</v>
      </c>
      <c r="B17" s="7" t="s">
        <v>13</v>
      </c>
      <c r="C17" s="19">
        <v>861143.75</v>
      </c>
      <c r="D17" s="18">
        <v>60000</v>
      </c>
      <c r="E17" s="19">
        <v>50000</v>
      </c>
      <c r="F17" s="18">
        <v>861143.75</v>
      </c>
      <c r="G17" s="18">
        <f t="shared" si="0"/>
        <v>1722.2874999999999</v>
      </c>
      <c r="H17" s="18">
        <v>0</v>
      </c>
      <c r="I17" s="18">
        <v>0</v>
      </c>
      <c r="J17" s="20"/>
      <c r="K17" s="1"/>
      <c r="L17" s="1"/>
    </row>
    <row r="18" spans="1:12" ht="41.25" customHeight="1" x14ac:dyDescent="0.3">
      <c r="A18" s="6">
        <v>11010500</v>
      </c>
      <c r="B18" s="7" t="s">
        <v>14</v>
      </c>
      <c r="C18" s="19">
        <v>153732.32</v>
      </c>
      <c r="D18" s="18">
        <v>130000</v>
      </c>
      <c r="E18" s="19">
        <v>130000</v>
      </c>
      <c r="F18" s="18">
        <v>153732.32</v>
      </c>
      <c r="G18" s="18">
        <f t="shared" si="0"/>
        <v>118.25563076923078</v>
      </c>
      <c r="H18" s="18">
        <v>0</v>
      </c>
      <c r="I18" s="18">
        <v>0</v>
      </c>
      <c r="J18" s="20"/>
    </row>
    <row r="19" spans="1:12" ht="23.25" customHeight="1" x14ac:dyDescent="0.3">
      <c r="A19" s="4">
        <v>11020000</v>
      </c>
      <c r="B19" s="5" t="s">
        <v>15</v>
      </c>
      <c r="C19" s="15">
        <v>2545.1999999999998</v>
      </c>
      <c r="D19" s="11">
        <v>25000</v>
      </c>
      <c r="E19" s="15">
        <v>17500</v>
      </c>
      <c r="F19" s="11">
        <v>2545.1999999999998</v>
      </c>
      <c r="G19" s="11">
        <f t="shared" si="0"/>
        <v>14.543999999999999</v>
      </c>
      <c r="H19" s="11">
        <v>0</v>
      </c>
      <c r="I19" s="11">
        <v>0</v>
      </c>
      <c r="J19" s="12"/>
    </row>
    <row r="20" spans="1:12" ht="38.25" customHeight="1" x14ac:dyDescent="0.3">
      <c r="A20" s="6">
        <v>11020200</v>
      </c>
      <c r="B20" s="7" t="s">
        <v>16</v>
      </c>
      <c r="C20" s="19">
        <v>2545.1999999999998</v>
      </c>
      <c r="D20" s="18">
        <v>25000</v>
      </c>
      <c r="E20" s="19">
        <v>17500</v>
      </c>
      <c r="F20" s="18">
        <v>2545.1999999999998</v>
      </c>
      <c r="G20" s="18">
        <f t="shared" si="0"/>
        <v>14.543999999999999</v>
      </c>
      <c r="H20" s="18">
        <v>0</v>
      </c>
      <c r="I20" s="18">
        <v>0</v>
      </c>
      <c r="J20" s="20"/>
    </row>
    <row r="21" spans="1:12" ht="27.75" customHeight="1" x14ac:dyDescent="0.3">
      <c r="A21" s="4">
        <v>13000000</v>
      </c>
      <c r="B21" s="5" t="s">
        <v>17</v>
      </c>
      <c r="C21" s="15">
        <v>9170.57</v>
      </c>
      <c r="D21" s="11">
        <v>16686</v>
      </c>
      <c r="E21" s="15">
        <v>14686</v>
      </c>
      <c r="F21" s="11">
        <v>9170.57</v>
      </c>
      <c r="G21" s="11">
        <f t="shared" si="0"/>
        <v>62.44430069453901</v>
      </c>
      <c r="H21" s="11">
        <v>0</v>
      </c>
      <c r="I21" s="11">
        <v>0</v>
      </c>
      <c r="J21" s="12"/>
    </row>
    <row r="22" spans="1:12" ht="0.75" customHeight="1" x14ac:dyDescent="0.3">
      <c r="A22" s="27">
        <v>13010000</v>
      </c>
      <c r="B22" s="24" t="s">
        <v>18</v>
      </c>
      <c r="C22" s="18"/>
      <c r="D22" s="18"/>
      <c r="E22" s="19"/>
      <c r="F22" s="18"/>
      <c r="G22" s="18">
        <v>0</v>
      </c>
      <c r="H22" s="18">
        <v>0</v>
      </c>
      <c r="I22" s="18">
        <v>0</v>
      </c>
      <c r="J22" s="20"/>
    </row>
    <row r="23" spans="1:12" ht="51" hidden="1" customHeight="1" x14ac:dyDescent="0.3">
      <c r="A23" s="6">
        <v>13010100</v>
      </c>
      <c r="B23" s="7" t="s">
        <v>19</v>
      </c>
      <c r="C23" s="18"/>
      <c r="D23" s="18"/>
      <c r="E23" s="19"/>
      <c r="F23" s="18"/>
      <c r="G23" s="18">
        <v>0</v>
      </c>
      <c r="H23" s="18">
        <v>0</v>
      </c>
      <c r="I23" s="18">
        <v>0</v>
      </c>
      <c r="J23" s="20"/>
    </row>
    <row r="24" spans="1:12" ht="23.25" hidden="1" customHeight="1" x14ac:dyDescent="0.3">
      <c r="A24" s="6">
        <v>13010200</v>
      </c>
      <c r="B24" s="7" t="s">
        <v>20</v>
      </c>
      <c r="C24" s="18"/>
      <c r="D24" s="18"/>
      <c r="E24" s="19"/>
      <c r="F24" s="18"/>
      <c r="G24" s="18">
        <v>0</v>
      </c>
      <c r="H24" s="18">
        <v>0</v>
      </c>
      <c r="I24" s="18">
        <v>0</v>
      </c>
      <c r="J24" s="20"/>
    </row>
    <row r="25" spans="1:12" ht="23.25" customHeight="1" x14ac:dyDescent="0.3">
      <c r="A25" s="4">
        <v>13030000</v>
      </c>
      <c r="B25" s="5" t="s">
        <v>21</v>
      </c>
      <c r="C25" s="19">
        <v>9170.57</v>
      </c>
      <c r="D25" s="18">
        <v>16686</v>
      </c>
      <c r="E25" s="19">
        <v>14686</v>
      </c>
      <c r="F25" s="18">
        <v>9170.57</v>
      </c>
      <c r="G25" s="18">
        <f t="shared" si="0"/>
        <v>62.44430069453901</v>
      </c>
      <c r="H25" s="18">
        <v>0</v>
      </c>
      <c r="I25" s="18">
        <v>0</v>
      </c>
      <c r="J25" s="20"/>
    </row>
    <row r="26" spans="1:12" ht="50.25" customHeight="1" x14ac:dyDescent="0.3">
      <c r="A26" s="6">
        <v>13030100</v>
      </c>
      <c r="B26" s="7" t="s">
        <v>22</v>
      </c>
      <c r="C26" s="19">
        <v>9170.57</v>
      </c>
      <c r="D26" s="18">
        <v>16686</v>
      </c>
      <c r="E26" s="19">
        <v>14686</v>
      </c>
      <c r="F26" s="18">
        <v>9170.57</v>
      </c>
      <c r="G26" s="18">
        <f t="shared" si="0"/>
        <v>62.44430069453901</v>
      </c>
      <c r="H26" s="18">
        <v>0</v>
      </c>
      <c r="I26" s="18">
        <v>0</v>
      </c>
      <c r="J26" s="20"/>
    </row>
    <row r="27" spans="1:12" ht="23.25" customHeight="1" x14ac:dyDescent="0.3">
      <c r="A27" s="4">
        <v>14000000</v>
      </c>
      <c r="B27" s="5" t="s">
        <v>23</v>
      </c>
      <c r="C27" s="15">
        <v>559653.93000000005</v>
      </c>
      <c r="D27" s="11">
        <v>619545</v>
      </c>
      <c r="E27" s="15">
        <v>482145</v>
      </c>
      <c r="F27" s="11">
        <v>559653.93000000005</v>
      </c>
      <c r="G27" s="11">
        <f t="shared" si="0"/>
        <v>116.07585477397879</v>
      </c>
      <c r="H27" s="11">
        <v>0</v>
      </c>
      <c r="I27" s="11">
        <v>0</v>
      </c>
      <c r="J27" s="12"/>
    </row>
    <row r="28" spans="1:12" ht="23.25" customHeight="1" x14ac:dyDescent="0.3">
      <c r="A28" s="4">
        <v>14020000</v>
      </c>
      <c r="B28" s="5" t="s">
        <v>24</v>
      </c>
      <c r="C28" s="15">
        <v>34506.839999999997</v>
      </c>
      <c r="D28" s="11">
        <v>60000</v>
      </c>
      <c r="E28" s="15">
        <v>45000</v>
      </c>
      <c r="F28" s="11">
        <v>34506.839999999997</v>
      </c>
      <c r="G28" s="11">
        <f t="shared" si="0"/>
        <v>76.68186666666665</v>
      </c>
      <c r="H28" s="11">
        <v>0</v>
      </c>
      <c r="I28" s="11">
        <v>0</v>
      </c>
      <c r="J28" s="12"/>
    </row>
    <row r="29" spans="1:12" ht="23.25" customHeight="1" x14ac:dyDescent="0.3">
      <c r="A29" s="6">
        <v>14021900</v>
      </c>
      <c r="B29" s="7" t="s">
        <v>25</v>
      </c>
      <c r="C29" s="19">
        <v>34506.839999999997</v>
      </c>
      <c r="D29" s="18">
        <v>60000</v>
      </c>
      <c r="E29" s="19">
        <v>45000</v>
      </c>
      <c r="F29" s="18">
        <v>34506.839999999997</v>
      </c>
      <c r="G29" s="18">
        <f t="shared" si="0"/>
        <v>76.68186666666665</v>
      </c>
      <c r="H29" s="18">
        <v>0</v>
      </c>
      <c r="I29" s="18">
        <v>0</v>
      </c>
      <c r="J29" s="20"/>
    </row>
    <row r="30" spans="1:12" ht="23.25" customHeight="1" x14ac:dyDescent="0.3">
      <c r="A30" s="4">
        <v>14030000</v>
      </c>
      <c r="B30" s="5" t="s">
        <v>26</v>
      </c>
      <c r="C30" s="15">
        <v>117191.83</v>
      </c>
      <c r="D30" s="11">
        <v>200000</v>
      </c>
      <c r="E30" s="15">
        <v>186600</v>
      </c>
      <c r="F30" s="11">
        <v>117191.83</v>
      </c>
      <c r="G30" s="11">
        <f t="shared" si="0"/>
        <v>62.803767416934619</v>
      </c>
      <c r="H30" s="11">
        <v>0</v>
      </c>
      <c r="I30" s="11">
        <v>0</v>
      </c>
      <c r="J30" s="12"/>
    </row>
    <row r="31" spans="1:12" ht="23.25" customHeight="1" x14ac:dyDescent="0.3">
      <c r="A31" s="6">
        <v>14031900</v>
      </c>
      <c r="B31" s="7" t="s">
        <v>25</v>
      </c>
      <c r="C31" s="19">
        <v>117191.83</v>
      </c>
      <c r="D31" s="18">
        <v>200000</v>
      </c>
      <c r="E31" s="19">
        <v>186600</v>
      </c>
      <c r="F31" s="18">
        <v>117191.83</v>
      </c>
      <c r="G31" s="18">
        <f t="shared" si="0"/>
        <v>62.803767416934619</v>
      </c>
      <c r="H31" s="18">
        <v>0</v>
      </c>
      <c r="I31" s="18">
        <v>0</v>
      </c>
      <c r="J31" s="20"/>
    </row>
    <row r="32" spans="1:12" ht="23.25" customHeight="1" x14ac:dyDescent="0.3">
      <c r="A32" s="6">
        <v>14040000</v>
      </c>
      <c r="B32" s="7" t="s">
        <v>27</v>
      </c>
      <c r="C32" s="19">
        <v>407955.26</v>
      </c>
      <c r="D32" s="18">
        <v>359545</v>
      </c>
      <c r="E32" s="19">
        <v>250545</v>
      </c>
      <c r="F32" s="18">
        <v>407955.26</v>
      </c>
      <c r="G32" s="18">
        <f t="shared" si="0"/>
        <v>162.8271408329841</v>
      </c>
      <c r="H32" s="18">
        <v>0</v>
      </c>
      <c r="I32" s="18">
        <v>0</v>
      </c>
      <c r="J32" s="20"/>
    </row>
    <row r="33" spans="1:12" ht="23.25" customHeight="1" x14ac:dyDescent="0.3">
      <c r="A33" s="4">
        <v>18000000</v>
      </c>
      <c r="B33" s="5" t="s">
        <v>28</v>
      </c>
      <c r="C33" s="15">
        <v>21345704.25</v>
      </c>
      <c r="D33" s="11">
        <v>27562262</v>
      </c>
      <c r="E33" s="15">
        <v>22249426</v>
      </c>
      <c r="F33" s="11">
        <v>21345704.25</v>
      </c>
      <c r="G33" s="11">
        <f t="shared" si="0"/>
        <v>95.938224428800993</v>
      </c>
      <c r="H33" s="11">
        <v>0</v>
      </c>
      <c r="I33" s="11">
        <v>0</v>
      </c>
      <c r="J33" s="12"/>
      <c r="K33" s="1"/>
      <c r="L33" s="13"/>
    </row>
    <row r="34" spans="1:12" ht="23.25" customHeight="1" x14ac:dyDescent="0.3">
      <c r="A34" s="4">
        <v>18010000</v>
      </c>
      <c r="B34" s="5" t="s">
        <v>29</v>
      </c>
      <c r="C34" s="15">
        <v>16342453.130000001</v>
      </c>
      <c r="D34" s="11">
        <v>20055313</v>
      </c>
      <c r="E34" s="15">
        <v>16333826</v>
      </c>
      <c r="F34" s="11">
        <v>16342453.130000001</v>
      </c>
      <c r="G34" s="11">
        <f t="shared" si="0"/>
        <v>100.05281757011493</v>
      </c>
      <c r="H34" s="11">
        <v>0</v>
      </c>
      <c r="I34" s="11">
        <v>0</v>
      </c>
      <c r="J34" s="20"/>
      <c r="K34" s="1"/>
      <c r="L34" s="1"/>
    </row>
    <row r="35" spans="1:12" ht="66.75" customHeight="1" x14ac:dyDescent="0.3">
      <c r="A35" s="6">
        <v>18010100</v>
      </c>
      <c r="B35" s="7" t="s">
        <v>30</v>
      </c>
      <c r="C35" s="19">
        <v>19668</v>
      </c>
      <c r="D35" s="18">
        <v>10000</v>
      </c>
      <c r="E35" s="19">
        <v>10000</v>
      </c>
      <c r="F35" s="18">
        <v>19668</v>
      </c>
      <c r="G35" s="18">
        <f t="shared" si="0"/>
        <v>196.68</v>
      </c>
      <c r="H35" s="18">
        <v>0</v>
      </c>
      <c r="I35" s="18">
        <v>0</v>
      </c>
      <c r="J35" s="20"/>
      <c r="K35" s="1"/>
      <c r="L35" s="1"/>
    </row>
    <row r="36" spans="1:12" ht="55.5" customHeight="1" x14ac:dyDescent="0.3">
      <c r="A36" s="6">
        <v>18010200</v>
      </c>
      <c r="B36" s="7" t="s">
        <v>31</v>
      </c>
      <c r="C36" s="19">
        <v>581337.02</v>
      </c>
      <c r="D36" s="18">
        <v>235000</v>
      </c>
      <c r="E36" s="19">
        <v>185000</v>
      </c>
      <c r="F36" s="18">
        <v>581337.02</v>
      </c>
      <c r="G36" s="18">
        <f t="shared" si="0"/>
        <v>314.23622702702704</v>
      </c>
      <c r="H36" s="18">
        <v>0</v>
      </c>
      <c r="I36" s="18">
        <v>0</v>
      </c>
      <c r="J36" s="20"/>
      <c r="K36" s="1"/>
      <c r="L36" s="1"/>
    </row>
    <row r="37" spans="1:12" ht="50.25" customHeight="1" x14ac:dyDescent="0.3">
      <c r="A37" s="6">
        <v>18010300</v>
      </c>
      <c r="B37" s="7" t="s">
        <v>32</v>
      </c>
      <c r="C37" s="19">
        <v>950360.34</v>
      </c>
      <c r="D37" s="18">
        <v>1780000</v>
      </c>
      <c r="E37" s="19">
        <v>1500000</v>
      </c>
      <c r="F37" s="18">
        <v>950360.34</v>
      </c>
      <c r="G37" s="18">
        <f t="shared" si="0"/>
        <v>63.357355999999996</v>
      </c>
      <c r="H37" s="18">
        <v>0</v>
      </c>
      <c r="I37" s="18">
        <v>0</v>
      </c>
      <c r="J37" s="20"/>
      <c r="K37" s="1"/>
      <c r="L37" s="1"/>
    </row>
    <row r="38" spans="1:12" ht="24.75" customHeight="1" x14ac:dyDescent="0.3">
      <c r="A38" s="6">
        <v>18010400</v>
      </c>
      <c r="B38" s="7" t="s">
        <v>33</v>
      </c>
      <c r="C38" s="19">
        <v>6209769.2000000002</v>
      </c>
      <c r="D38" s="18">
        <v>6741026</v>
      </c>
      <c r="E38" s="19">
        <v>5241026</v>
      </c>
      <c r="F38" s="18">
        <v>6209769.2000000002</v>
      </c>
      <c r="G38" s="18">
        <f t="shared" si="0"/>
        <v>118.48384648349388</v>
      </c>
      <c r="H38" s="18">
        <v>0</v>
      </c>
      <c r="I38" s="18">
        <v>0</v>
      </c>
      <c r="J38" s="20"/>
      <c r="K38" s="1"/>
      <c r="L38" s="1"/>
    </row>
    <row r="39" spans="1:12" ht="23.25" customHeight="1" x14ac:dyDescent="0.3">
      <c r="A39" s="6">
        <v>18010500</v>
      </c>
      <c r="B39" s="7" t="s">
        <v>34</v>
      </c>
      <c r="C39" s="19">
        <v>232372.26</v>
      </c>
      <c r="D39" s="18">
        <v>300000</v>
      </c>
      <c r="E39" s="19">
        <v>225000</v>
      </c>
      <c r="F39" s="18">
        <v>232372.26</v>
      </c>
      <c r="G39" s="18">
        <f t="shared" si="0"/>
        <v>103.27656</v>
      </c>
      <c r="H39" s="18">
        <v>0</v>
      </c>
      <c r="I39" s="18">
        <v>0</v>
      </c>
      <c r="J39" s="20"/>
      <c r="K39" s="1"/>
      <c r="L39" s="1"/>
    </row>
    <row r="40" spans="1:12" ht="23.25" customHeight="1" x14ac:dyDescent="0.3">
      <c r="A40" s="6">
        <v>18010600</v>
      </c>
      <c r="B40" s="7" t="s">
        <v>35</v>
      </c>
      <c r="C40" s="19">
        <v>5201770.17</v>
      </c>
      <c r="D40" s="18">
        <v>7316387</v>
      </c>
      <c r="E40" s="19">
        <v>5810000</v>
      </c>
      <c r="F40" s="18">
        <v>5201770.17</v>
      </c>
      <c r="G40" s="18">
        <f t="shared" si="0"/>
        <v>89.531328227194493</v>
      </c>
      <c r="H40" s="18">
        <v>0</v>
      </c>
      <c r="I40" s="18">
        <v>0</v>
      </c>
      <c r="J40" s="20"/>
      <c r="K40" s="1"/>
      <c r="L40" s="1"/>
    </row>
    <row r="41" spans="1:12" ht="23.25" customHeight="1" x14ac:dyDescent="0.3">
      <c r="A41" s="6">
        <v>18010700</v>
      </c>
      <c r="B41" s="7" t="s">
        <v>36</v>
      </c>
      <c r="C41" s="19">
        <v>1428464.79</v>
      </c>
      <c r="D41" s="18">
        <v>1277900</v>
      </c>
      <c r="E41" s="19">
        <v>1242800</v>
      </c>
      <c r="F41" s="18">
        <v>1428464.79</v>
      </c>
      <c r="G41" s="18">
        <f t="shared" si="0"/>
        <v>114.93923318313486</v>
      </c>
      <c r="H41" s="18">
        <v>0</v>
      </c>
      <c r="I41" s="18">
        <v>0</v>
      </c>
      <c r="J41" s="20"/>
      <c r="K41" s="1"/>
      <c r="L41" s="1"/>
    </row>
    <row r="42" spans="1:12" ht="23.25" customHeight="1" x14ac:dyDescent="0.3">
      <c r="A42" s="6">
        <v>18010900</v>
      </c>
      <c r="B42" s="7" t="s">
        <v>37</v>
      </c>
      <c r="C42" s="19">
        <v>1697811.35</v>
      </c>
      <c r="D42" s="18">
        <v>2370000</v>
      </c>
      <c r="E42" s="19">
        <v>2100000</v>
      </c>
      <c r="F42" s="18">
        <v>1697811.35</v>
      </c>
      <c r="G42" s="18">
        <f t="shared" si="0"/>
        <v>80.848159523809528</v>
      </c>
      <c r="H42" s="18">
        <v>0</v>
      </c>
      <c r="I42" s="18">
        <v>0</v>
      </c>
      <c r="J42" s="20"/>
      <c r="K42" s="1"/>
      <c r="L42" s="1"/>
    </row>
    <row r="43" spans="1:12" ht="23.25" customHeight="1" x14ac:dyDescent="0.3">
      <c r="A43" s="6">
        <v>18011000</v>
      </c>
      <c r="B43" s="7" t="s">
        <v>38</v>
      </c>
      <c r="C43" s="19"/>
      <c r="D43" s="18"/>
      <c r="E43" s="19"/>
      <c r="F43" s="18"/>
      <c r="G43" s="18">
        <v>0</v>
      </c>
      <c r="H43" s="18">
        <v>0</v>
      </c>
      <c r="I43" s="18">
        <v>0</v>
      </c>
      <c r="J43" s="20"/>
      <c r="K43" s="1"/>
      <c r="L43" s="1"/>
    </row>
    <row r="44" spans="1:12" ht="23.25" customHeight="1" x14ac:dyDescent="0.3">
      <c r="A44" s="6">
        <v>18011100</v>
      </c>
      <c r="B44" s="7" t="s">
        <v>39</v>
      </c>
      <c r="C44" s="19">
        <v>20900</v>
      </c>
      <c r="D44" s="18">
        <v>25000</v>
      </c>
      <c r="E44" s="19">
        <v>20000</v>
      </c>
      <c r="F44" s="18">
        <v>20900</v>
      </c>
      <c r="G44" s="18">
        <f t="shared" si="0"/>
        <v>104.5</v>
      </c>
      <c r="H44" s="18">
        <v>0</v>
      </c>
      <c r="I44" s="18">
        <v>0</v>
      </c>
      <c r="J44" s="20"/>
      <c r="K44" s="1"/>
      <c r="L44" s="1"/>
    </row>
    <row r="45" spans="1:12" ht="35.25" customHeight="1" x14ac:dyDescent="0.3">
      <c r="A45" s="6">
        <v>18020100</v>
      </c>
      <c r="B45" s="17" t="s">
        <v>104</v>
      </c>
      <c r="C45" s="19">
        <v>7269.68</v>
      </c>
      <c r="D45" s="18">
        <v>10000</v>
      </c>
      <c r="E45" s="19">
        <v>8500</v>
      </c>
      <c r="F45" s="18">
        <v>7269.68</v>
      </c>
      <c r="G45" s="18">
        <f t="shared" si="0"/>
        <v>85.525647058823523</v>
      </c>
      <c r="H45" s="18"/>
      <c r="I45" s="18"/>
      <c r="J45" s="20"/>
      <c r="K45" s="1"/>
      <c r="L45" s="1"/>
    </row>
    <row r="46" spans="1:12" ht="23.25" customHeight="1" x14ac:dyDescent="0.3">
      <c r="A46" s="4">
        <v>18030000</v>
      </c>
      <c r="B46" s="5" t="s">
        <v>40</v>
      </c>
      <c r="C46" s="15">
        <v>190804.7</v>
      </c>
      <c r="D46" s="11">
        <v>450000</v>
      </c>
      <c r="E46" s="15">
        <v>449100</v>
      </c>
      <c r="F46" s="11">
        <v>190804.7</v>
      </c>
      <c r="G46" s="11">
        <f t="shared" si="0"/>
        <v>42.486016477399247</v>
      </c>
      <c r="H46" s="11">
        <v>0</v>
      </c>
      <c r="I46" s="11">
        <v>0</v>
      </c>
      <c r="J46" s="12"/>
      <c r="K46" s="1"/>
      <c r="L46" s="1"/>
    </row>
    <row r="47" spans="1:12" ht="25.5" customHeight="1" x14ac:dyDescent="0.3">
      <c r="A47" s="6">
        <v>18030100</v>
      </c>
      <c r="B47" s="7" t="s">
        <v>41</v>
      </c>
      <c r="C47" s="19">
        <v>93801.7</v>
      </c>
      <c r="D47" s="18">
        <v>290000</v>
      </c>
      <c r="E47" s="19">
        <v>290000</v>
      </c>
      <c r="F47" s="18">
        <v>93801.7</v>
      </c>
      <c r="G47" s="18">
        <f t="shared" ref="G47" si="1">F47/E47*100</f>
        <v>32.345413793103447</v>
      </c>
      <c r="H47" s="18">
        <v>0</v>
      </c>
      <c r="I47" s="18">
        <v>0</v>
      </c>
      <c r="J47" s="20"/>
      <c r="K47" s="1"/>
      <c r="L47" s="1"/>
    </row>
    <row r="48" spans="1:12" ht="27.75" customHeight="1" x14ac:dyDescent="0.3">
      <c r="A48" s="6">
        <v>18030200</v>
      </c>
      <c r="B48" s="17" t="s">
        <v>105</v>
      </c>
      <c r="C48" s="19">
        <v>97003</v>
      </c>
      <c r="D48" s="18">
        <v>160000</v>
      </c>
      <c r="E48" s="19">
        <v>159100</v>
      </c>
      <c r="F48" s="18">
        <v>97003</v>
      </c>
      <c r="G48" s="18">
        <f t="shared" si="0"/>
        <v>60.96983029541169</v>
      </c>
      <c r="H48" s="18">
        <v>0</v>
      </c>
      <c r="I48" s="18">
        <v>0</v>
      </c>
      <c r="J48" s="20"/>
      <c r="K48" s="1"/>
      <c r="L48" s="1"/>
    </row>
    <row r="49" spans="1:12" ht="23.25" customHeight="1" x14ac:dyDescent="0.3">
      <c r="A49" s="4">
        <v>18050000</v>
      </c>
      <c r="B49" s="5" t="s">
        <v>42</v>
      </c>
      <c r="C49" s="15">
        <v>4805176.74</v>
      </c>
      <c r="D49" s="11">
        <v>7046949</v>
      </c>
      <c r="E49" s="15">
        <v>5458000</v>
      </c>
      <c r="F49" s="11">
        <v>4805176.74</v>
      </c>
      <c r="G49" s="11">
        <f t="shared" si="0"/>
        <v>88.039148772444122</v>
      </c>
      <c r="H49" s="11">
        <v>0</v>
      </c>
      <c r="I49" s="11">
        <v>0</v>
      </c>
      <c r="J49" s="12"/>
      <c r="K49" s="1"/>
      <c r="L49" s="1"/>
    </row>
    <row r="50" spans="1:12" ht="23.25" customHeight="1" x14ac:dyDescent="0.3">
      <c r="A50" s="6">
        <v>18050300</v>
      </c>
      <c r="B50" s="7" t="s">
        <v>43</v>
      </c>
      <c r="C50" s="19">
        <v>271754.34000000003</v>
      </c>
      <c r="D50" s="18">
        <v>315000</v>
      </c>
      <c r="E50" s="19">
        <v>228000</v>
      </c>
      <c r="F50" s="18">
        <v>271754.34000000003</v>
      </c>
      <c r="G50" s="18">
        <f t="shared" si="0"/>
        <v>119.19050000000001</v>
      </c>
      <c r="H50" s="18">
        <v>0</v>
      </c>
      <c r="I50" s="18">
        <v>0</v>
      </c>
      <c r="J50" s="20"/>
      <c r="K50" s="1"/>
      <c r="L50" s="1"/>
    </row>
    <row r="51" spans="1:12" ht="23.25" customHeight="1" x14ac:dyDescent="0.3">
      <c r="A51" s="6">
        <v>18050400</v>
      </c>
      <c r="B51" s="7" t="s">
        <v>44</v>
      </c>
      <c r="C51" s="19">
        <v>3866221.48</v>
      </c>
      <c r="D51" s="18">
        <v>5651949</v>
      </c>
      <c r="E51" s="19">
        <v>4420000</v>
      </c>
      <c r="F51" s="18">
        <v>3866221.48</v>
      </c>
      <c r="G51" s="18">
        <f t="shared" si="0"/>
        <v>87.471074208144799</v>
      </c>
      <c r="H51" s="18">
        <v>0</v>
      </c>
      <c r="I51" s="18">
        <v>0</v>
      </c>
      <c r="J51" s="20"/>
    </row>
    <row r="52" spans="1:12" ht="23.25" customHeight="1" x14ac:dyDescent="0.3">
      <c r="A52" s="6">
        <v>18050500</v>
      </c>
      <c r="B52" s="7" t="s">
        <v>45</v>
      </c>
      <c r="C52" s="19">
        <v>667200.92000000004</v>
      </c>
      <c r="D52" s="18">
        <v>1080000</v>
      </c>
      <c r="E52" s="19">
        <v>810000</v>
      </c>
      <c r="F52" s="18">
        <v>667200.92000000004</v>
      </c>
      <c r="G52" s="18">
        <f t="shared" si="0"/>
        <v>82.370483950617285</v>
      </c>
      <c r="H52" s="18">
        <v>0</v>
      </c>
      <c r="I52" s="18">
        <v>0</v>
      </c>
      <c r="J52" s="20"/>
    </row>
    <row r="53" spans="1:12" ht="23.25" customHeight="1" x14ac:dyDescent="0.3">
      <c r="A53" s="4">
        <v>19010000</v>
      </c>
      <c r="B53" s="5" t="s">
        <v>46</v>
      </c>
      <c r="C53" s="11">
        <v>33837.57</v>
      </c>
      <c r="D53" s="11"/>
      <c r="E53" s="15"/>
      <c r="F53" s="11"/>
      <c r="G53" s="11">
        <v>0</v>
      </c>
      <c r="H53" s="11">
        <v>33750</v>
      </c>
      <c r="I53" s="11">
        <v>33837.57</v>
      </c>
      <c r="J53" s="23">
        <f>I53/H53*100</f>
        <v>100.25946666666667</v>
      </c>
      <c r="K53" s="22"/>
    </row>
    <row r="54" spans="1:12" ht="92.25" customHeight="1" x14ac:dyDescent="0.3">
      <c r="A54" s="6">
        <v>19010100</v>
      </c>
      <c r="B54" s="7" t="s">
        <v>47</v>
      </c>
      <c r="C54" s="18">
        <v>7423.38</v>
      </c>
      <c r="D54" s="18"/>
      <c r="E54" s="19"/>
      <c r="F54" s="18"/>
      <c r="G54" s="18">
        <v>0</v>
      </c>
      <c r="H54" s="18">
        <v>22500</v>
      </c>
      <c r="I54" s="18">
        <v>7423.38</v>
      </c>
      <c r="J54" s="23">
        <f>I54/H54*100</f>
        <v>32.992800000000003</v>
      </c>
    </row>
    <row r="55" spans="1:12" ht="25.5" customHeight="1" x14ac:dyDescent="0.3">
      <c r="A55" s="6">
        <v>19010300</v>
      </c>
      <c r="B55" s="7" t="s">
        <v>48</v>
      </c>
      <c r="C55" s="18">
        <v>26414.19</v>
      </c>
      <c r="D55" s="18"/>
      <c r="E55" s="19"/>
      <c r="F55" s="18"/>
      <c r="G55" s="18">
        <v>0</v>
      </c>
      <c r="H55" s="18">
        <v>11250</v>
      </c>
      <c r="I55" s="18">
        <v>26414.19</v>
      </c>
      <c r="J55" s="23">
        <f>I55/H55*100</f>
        <v>234.7928</v>
      </c>
    </row>
    <row r="56" spans="1:12" ht="23.25" customHeight="1" x14ac:dyDescent="0.3">
      <c r="A56" s="4">
        <v>20000000</v>
      </c>
      <c r="B56" s="5" t="s">
        <v>49</v>
      </c>
      <c r="C56" s="11">
        <v>1352552</v>
      </c>
      <c r="D56" s="11">
        <v>1352552</v>
      </c>
      <c r="E56" s="15">
        <v>763950</v>
      </c>
      <c r="F56" s="11">
        <v>1530993.02</v>
      </c>
      <c r="G56" s="11">
        <f t="shared" si="0"/>
        <v>200.40487204659991</v>
      </c>
      <c r="H56" s="11">
        <v>375000</v>
      </c>
      <c r="I56" s="11">
        <v>342966.75</v>
      </c>
      <c r="J56" s="12">
        <f>I56/H56*100</f>
        <v>91.457800000000006</v>
      </c>
    </row>
    <row r="57" spans="1:12" ht="25.5" customHeight="1" x14ac:dyDescent="0.3">
      <c r="A57" s="4">
        <v>21000000</v>
      </c>
      <c r="B57" s="5" t="s">
        <v>50</v>
      </c>
      <c r="C57" s="11">
        <f>F57+I57</f>
        <v>104763.6</v>
      </c>
      <c r="D57" s="11">
        <v>27500</v>
      </c>
      <c r="E57" s="15">
        <v>14500</v>
      </c>
      <c r="F57" s="11">
        <v>82160.100000000006</v>
      </c>
      <c r="G57" s="11">
        <f t="shared" si="0"/>
        <v>566.62137931034488</v>
      </c>
      <c r="H57" s="11">
        <v>0</v>
      </c>
      <c r="I57" s="11">
        <v>22603.5</v>
      </c>
      <c r="J57" s="12"/>
    </row>
    <row r="58" spans="1:12" ht="103.5" customHeight="1" x14ac:dyDescent="0.3">
      <c r="A58" s="4">
        <v>21110000</v>
      </c>
      <c r="B58" s="5" t="s">
        <v>111</v>
      </c>
      <c r="C58" s="18">
        <f>F58+I58</f>
        <v>23143.5</v>
      </c>
      <c r="D58" s="18">
        <v>500</v>
      </c>
      <c r="E58" s="19">
        <v>500</v>
      </c>
      <c r="F58" s="18">
        <v>540</v>
      </c>
      <c r="G58" s="18">
        <f t="shared" si="0"/>
        <v>108</v>
      </c>
      <c r="H58" s="18">
        <v>0</v>
      </c>
      <c r="I58" s="18">
        <v>22603.5</v>
      </c>
      <c r="J58" s="20"/>
    </row>
    <row r="59" spans="1:12" ht="25.5" customHeight="1" x14ac:dyDescent="0.3">
      <c r="A59" s="6">
        <v>21010300</v>
      </c>
      <c r="B59" s="7" t="s">
        <v>51</v>
      </c>
      <c r="C59" s="19">
        <v>540</v>
      </c>
      <c r="D59" s="18">
        <v>500</v>
      </c>
      <c r="E59" s="19">
        <v>500</v>
      </c>
      <c r="F59" s="18">
        <v>540</v>
      </c>
      <c r="G59" s="18">
        <f t="shared" si="0"/>
        <v>108</v>
      </c>
      <c r="H59" s="18">
        <v>0</v>
      </c>
      <c r="I59" s="18">
        <v>0</v>
      </c>
      <c r="J59" s="20"/>
    </row>
    <row r="60" spans="1:12" ht="23.25" customHeight="1" x14ac:dyDescent="0.3">
      <c r="A60" s="4">
        <v>21080000</v>
      </c>
      <c r="B60" s="5" t="s">
        <v>52</v>
      </c>
      <c r="C60" s="19">
        <v>81620.100000000006</v>
      </c>
      <c r="D60" s="18">
        <v>27000</v>
      </c>
      <c r="E60" s="19">
        <v>14000</v>
      </c>
      <c r="F60" s="18">
        <v>81620.100000000006</v>
      </c>
      <c r="G60" s="18">
        <f t="shared" si="0"/>
        <v>583.00071428571437</v>
      </c>
      <c r="H60" s="18">
        <v>0</v>
      </c>
      <c r="I60" s="18">
        <v>0</v>
      </c>
      <c r="J60" s="20"/>
    </row>
    <row r="61" spans="1:12" ht="27.75" customHeight="1" x14ac:dyDescent="0.3">
      <c r="A61" s="6">
        <v>21081100</v>
      </c>
      <c r="B61" s="7" t="s">
        <v>53</v>
      </c>
      <c r="C61" s="19">
        <v>21227.1</v>
      </c>
      <c r="D61" s="18">
        <v>4000</v>
      </c>
      <c r="E61" s="19">
        <v>4000</v>
      </c>
      <c r="F61" s="18">
        <v>21227.1</v>
      </c>
      <c r="G61" s="18">
        <f t="shared" si="0"/>
        <v>530.67750000000001</v>
      </c>
      <c r="H61" s="18">
        <v>0</v>
      </c>
      <c r="I61" s="18">
        <v>0</v>
      </c>
      <c r="J61" s="20"/>
    </row>
    <row r="62" spans="1:12" ht="61.5" customHeight="1" x14ac:dyDescent="0.3">
      <c r="A62" s="6">
        <v>21081500</v>
      </c>
      <c r="B62" s="7" t="s">
        <v>54</v>
      </c>
      <c r="C62" s="19">
        <v>60393</v>
      </c>
      <c r="D62" s="18">
        <v>23000</v>
      </c>
      <c r="E62" s="19">
        <v>10000</v>
      </c>
      <c r="F62" s="18">
        <v>60393</v>
      </c>
      <c r="G62" s="18">
        <f t="shared" si="0"/>
        <v>603.92999999999995</v>
      </c>
      <c r="H62" s="18">
        <v>0</v>
      </c>
      <c r="I62" s="18">
        <v>0</v>
      </c>
      <c r="J62" s="20"/>
    </row>
    <row r="63" spans="1:12" ht="25.5" customHeight="1" x14ac:dyDescent="0.3">
      <c r="A63" s="4">
        <v>22000000</v>
      </c>
      <c r="B63" s="5" t="s">
        <v>55</v>
      </c>
      <c r="C63" s="15">
        <v>705121.46</v>
      </c>
      <c r="D63" s="11">
        <v>661052</v>
      </c>
      <c r="E63" s="15">
        <v>536200</v>
      </c>
      <c r="F63" s="11">
        <v>705121.46</v>
      </c>
      <c r="G63" s="11">
        <f t="shared" si="0"/>
        <v>131.50344274524431</v>
      </c>
      <c r="H63" s="11">
        <v>0</v>
      </c>
      <c r="I63" s="11">
        <v>0</v>
      </c>
      <c r="J63" s="12"/>
    </row>
    <row r="64" spans="1:12" ht="25.5" customHeight="1" x14ac:dyDescent="0.3">
      <c r="A64" s="4">
        <v>22010000</v>
      </c>
      <c r="B64" s="5" t="s">
        <v>56</v>
      </c>
      <c r="C64" s="19">
        <v>428974.67</v>
      </c>
      <c r="D64" s="18">
        <v>287200</v>
      </c>
      <c r="E64" s="19">
        <v>235200</v>
      </c>
      <c r="F64" s="18">
        <v>428974.67</v>
      </c>
      <c r="G64" s="18">
        <f t="shared" si="0"/>
        <v>182.38718962585034</v>
      </c>
      <c r="H64" s="18">
        <v>0</v>
      </c>
      <c r="I64" s="18">
        <v>0</v>
      </c>
      <c r="J64" s="20"/>
    </row>
    <row r="65" spans="1:10" ht="52.5" customHeight="1" x14ac:dyDescent="0.3">
      <c r="A65" s="6">
        <v>22010300</v>
      </c>
      <c r="B65" s="7" t="s">
        <v>57</v>
      </c>
      <c r="C65" s="19">
        <v>38490</v>
      </c>
      <c r="D65" s="18">
        <v>22000</v>
      </c>
      <c r="E65" s="19">
        <v>22000</v>
      </c>
      <c r="F65" s="18">
        <v>38490</v>
      </c>
      <c r="G65" s="18">
        <f t="shared" si="0"/>
        <v>174.95454545454544</v>
      </c>
      <c r="H65" s="18">
        <v>0</v>
      </c>
      <c r="I65" s="18">
        <v>0</v>
      </c>
      <c r="J65" s="20"/>
    </row>
    <row r="66" spans="1:10" ht="30.75" customHeight="1" x14ac:dyDescent="0.3">
      <c r="A66" s="6">
        <v>22012500</v>
      </c>
      <c r="B66" s="7" t="s">
        <v>58</v>
      </c>
      <c r="C66" s="19">
        <v>32979.68</v>
      </c>
      <c r="D66" s="18">
        <v>14000</v>
      </c>
      <c r="E66" s="19">
        <v>10000</v>
      </c>
      <c r="F66" s="18">
        <v>32979.68</v>
      </c>
      <c r="G66" s="18">
        <f t="shared" si="0"/>
        <v>329.79680000000002</v>
      </c>
      <c r="H66" s="18">
        <v>0</v>
      </c>
      <c r="I66" s="18">
        <v>0</v>
      </c>
      <c r="J66" s="20"/>
    </row>
    <row r="67" spans="1:10" ht="51.75" customHeight="1" x14ac:dyDescent="0.3">
      <c r="A67" s="6">
        <v>22012600</v>
      </c>
      <c r="B67" s="7" t="s">
        <v>59</v>
      </c>
      <c r="C67" s="19">
        <v>357395</v>
      </c>
      <c r="D67" s="18">
        <v>250000</v>
      </c>
      <c r="E67" s="19">
        <v>202000</v>
      </c>
      <c r="F67" s="18">
        <v>357395</v>
      </c>
      <c r="G67" s="18">
        <f t="shared" si="0"/>
        <v>176.9282178217822</v>
      </c>
      <c r="H67" s="18">
        <v>0</v>
      </c>
      <c r="I67" s="18">
        <v>0</v>
      </c>
      <c r="J67" s="20"/>
    </row>
    <row r="68" spans="1:10" ht="75.75" customHeight="1" x14ac:dyDescent="0.3">
      <c r="A68" s="6">
        <v>22012900</v>
      </c>
      <c r="B68" s="7" t="s">
        <v>60</v>
      </c>
      <c r="C68" s="19">
        <v>110</v>
      </c>
      <c r="D68" s="18">
        <v>1200</v>
      </c>
      <c r="E68" s="19">
        <v>1200</v>
      </c>
      <c r="F68" s="18">
        <v>110</v>
      </c>
      <c r="G68" s="18">
        <f t="shared" si="0"/>
        <v>9.1666666666666661</v>
      </c>
      <c r="H68" s="18"/>
      <c r="I68" s="18"/>
      <c r="J68" s="20"/>
    </row>
    <row r="69" spans="1:10" ht="50.25" customHeight="1" x14ac:dyDescent="0.3">
      <c r="A69" s="6">
        <v>22080000</v>
      </c>
      <c r="B69" s="17" t="s">
        <v>106</v>
      </c>
      <c r="C69" s="19">
        <v>275636.36</v>
      </c>
      <c r="D69" s="18">
        <v>372852</v>
      </c>
      <c r="E69" s="18">
        <v>300000</v>
      </c>
      <c r="F69" s="18">
        <v>275636.36</v>
      </c>
      <c r="G69" s="18">
        <f t="shared" si="0"/>
        <v>91.87878666666667</v>
      </c>
      <c r="H69" s="18"/>
      <c r="I69" s="18"/>
      <c r="J69" s="20"/>
    </row>
    <row r="70" spans="1:10" ht="51.75" customHeight="1" x14ac:dyDescent="0.3">
      <c r="A70" s="6">
        <v>22080400</v>
      </c>
      <c r="B70" s="17" t="s">
        <v>107</v>
      </c>
      <c r="C70" s="19">
        <v>275636.36</v>
      </c>
      <c r="D70" s="18">
        <v>372852</v>
      </c>
      <c r="E70" s="18">
        <v>300000</v>
      </c>
      <c r="F70" s="18">
        <v>275636.36</v>
      </c>
      <c r="G70" s="18">
        <f t="shared" ref="G70:G119" si="2">F70/E70*100</f>
        <v>91.87878666666667</v>
      </c>
      <c r="H70" s="18">
        <v>0</v>
      </c>
      <c r="I70" s="18">
        <v>0</v>
      </c>
      <c r="J70" s="20"/>
    </row>
    <row r="71" spans="1:10" ht="23.25" customHeight="1" x14ac:dyDescent="0.3">
      <c r="A71" s="4">
        <v>22090000</v>
      </c>
      <c r="B71" s="5" t="s">
        <v>61</v>
      </c>
      <c r="C71" s="15">
        <v>510.42</v>
      </c>
      <c r="D71" s="11">
        <v>1000</v>
      </c>
      <c r="E71" s="15">
        <v>1000</v>
      </c>
      <c r="F71" s="11">
        <v>510.42</v>
      </c>
      <c r="G71" s="11">
        <f t="shared" si="2"/>
        <v>51.042000000000002</v>
      </c>
      <c r="H71" s="11">
        <v>0</v>
      </c>
      <c r="I71" s="11">
        <v>0</v>
      </c>
      <c r="J71" s="20"/>
    </row>
    <row r="72" spans="1:10" ht="62.25" customHeight="1" x14ac:dyDescent="0.3">
      <c r="A72" s="6">
        <v>22090100</v>
      </c>
      <c r="B72" s="7" t="s">
        <v>62</v>
      </c>
      <c r="C72" s="19"/>
      <c r="D72" s="18"/>
      <c r="E72" s="19"/>
      <c r="F72" s="18"/>
      <c r="G72" s="18">
        <v>0</v>
      </c>
      <c r="H72" s="18">
        <v>0</v>
      </c>
      <c r="I72" s="18">
        <v>0</v>
      </c>
      <c r="J72" s="20"/>
    </row>
    <row r="73" spans="1:10" ht="25.5" customHeight="1" x14ac:dyDescent="0.3">
      <c r="A73" s="6">
        <v>22090400</v>
      </c>
      <c r="B73" s="7" t="s">
        <v>63</v>
      </c>
      <c r="C73" s="19"/>
      <c r="D73" s="18"/>
      <c r="E73" s="19"/>
      <c r="F73" s="18"/>
      <c r="G73" s="18">
        <v>0</v>
      </c>
      <c r="H73" s="18">
        <v>0</v>
      </c>
      <c r="I73" s="18">
        <v>0</v>
      </c>
      <c r="J73" s="20"/>
    </row>
    <row r="74" spans="1:10" ht="23.25" customHeight="1" x14ac:dyDescent="0.3">
      <c r="A74" s="4">
        <v>24000000</v>
      </c>
      <c r="B74" s="5" t="s">
        <v>64</v>
      </c>
      <c r="C74" s="11">
        <f>F74+I74</f>
        <v>744225.53999999992</v>
      </c>
      <c r="D74" s="11">
        <v>664000</v>
      </c>
      <c r="E74" s="15">
        <v>213250</v>
      </c>
      <c r="F74" s="11">
        <v>743711.46</v>
      </c>
      <c r="G74" s="11">
        <f t="shared" si="2"/>
        <v>348.75097772567409</v>
      </c>
      <c r="H74" s="11"/>
      <c r="I74" s="11">
        <v>514.08000000000004</v>
      </c>
      <c r="J74" s="12"/>
    </row>
    <row r="75" spans="1:10" ht="51.75" customHeight="1" x14ac:dyDescent="0.3">
      <c r="A75" s="6">
        <v>24030000</v>
      </c>
      <c r="B75" s="17" t="s">
        <v>108</v>
      </c>
      <c r="C75" s="18">
        <v>3000</v>
      </c>
      <c r="D75" s="18">
        <v>3000</v>
      </c>
      <c r="E75" s="19">
        <v>2250</v>
      </c>
      <c r="F75" s="18">
        <v>3149.47</v>
      </c>
      <c r="G75" s="18">
        <f t="shared" si="2"/>
        <v>139.97644444444444</v>
      </c>
      <c r="H75" s="18">
        <v>0</v>
      </c>
      <c r="I75" s="18">
        <v>0</v>
      </c>
      <c r="J75" s="20"/>
    </row>
    <row r="76" spans="1:10" ht="23.25" customHeight="1" x14ac:dyDescent="0.3">
      <c r="A76" s="6">
        <v>24060000</v>
      </c>
      <c r="B76" s="17" t="s">
        <v>52</v>
      </c>
      <c r="C76" s="18"/>
      <c r="D76" s="18"/>
      <c r="E76" s="19"/>
      <c r="F76" s="18"/>
      <c r="G76" s="18"/>
      <c r="H76" s="18">
        <v>0</v>
      </c>
      <c r="I76" s="18">
        <v>514.08000000000004</v>
      </c>
      <c r="J76" s="20"/>
    </row>
    <row r="77" spans="1:10" ht="23.25" hidden="1" customHeight="1" x14ac:dyDescent="0.3">
      <c r="A77" s="6">
        <v>24062200</v>
      </c>
      <c r="B77" s="7" t="s">
        <v>65</v>
      </c>
      <c r="C77" s="18">
        <v>100293.17</v>
      </c>
      <c r="D77" s="18"/>
      <c r="E77" s="19"/>
      <c r="F77" s="18"/>
      <c r="G77" s="18" t="e">
        <f t="shared" si="2"/>
        <v>#DIV/0!</v>
      </c>
      <c r="H77" s="18">
        <v>0</v>
      </c>
      <c r="I77" s="18">
        <v>0</v>
      </c>
      <c r="J77" s="20"/>
    </row>
    <row r="78" spans="1:10" ht="23.25" hidden="1" customHeight="1" x14ac:dyDescent="0.3">
      <c r="A78" s="4">
        <v>24170000</v>
      </c>
      <c r="B78" s="7" t="s">
        <v>66</v>
      </c>
      <c r="C78" s="18">
        <v>39625</v>
      </c>
      <c r="D78" s="18"/>
      <c r="E78" s="19"/>
      <c r="F78" s="18"/>
      <c r="G78" s="18" t="e">
        <f t="shared" si="2"/>
        <v>#DIV/0!</v>
      </c>
      <c r="H78" s="18"/>
      <c r="I78" s="18"/>
      <c r="J78" s="20">
        <v>100</v>
      </c>
    </row>
    <row r="79" spans="1:10" ht="23.25" hidden="1" customHeight="1" x14ac:dyDescent="0.3">
      <c r="A79" s="4">
        <v>25000000</v>
      </c>
      <c r="B79" s="5" t="s">
        <v>67</v>
      </c>
      <c r="C79" s="18">
        <v>2574678.1</v>
      </c>
      <c r="D79" s="18"/>
      <c r="E79" s="19"/>
      <c r="F79" s="18"/>
      <c r="G79" s="18" t="e">
        <f t="shared" si="2"/>
        <v>#DIV/0!</v>
      </c>
      <c r="H79" s="18"/>
      <c r="I79" s="18"/>
      <c r="J79" s="20">
        <v>77.073369325858238</v>
      </c>
    </row>
    <row r="80" spans="1:10" ht="23.25" hidden="1" customHeight="1" x14ac:dyDescent="0.3">
      <c r="A80" s="4">
        <v>25010000</v>
      </c>
      <c r="B80" s="5" t="s">
        <v>68</v>
      </c>
      <c r="C80" s="18">
        <v>1519193.03</v>
      </c>
      <c r="D80" s="18"/>
      <c r="E80" s="19"/>
      <c r="F80" s="18"/>
      <c r="G80" s="18" t="e">
        <f t="shared" si="2"/>
        <v>#DIV/0!</v>
      </c>
      <c r="H80" s="18"/>
      <c r="I80" s="18"/>
      <c r="J80" s="20">
        <v>48.612201360136723</v>
      </c>
    </row>
    <row r="81" spans="1:10" ht="23.25" hidden="1" customHeight="1" x14ac:dyDescent="0.3">
      <c r="A81" s="6">
        <v>25010100</v>
      </c>
      <c r="B81" s="7" t="s">
        <v>69</v>
      </c>
      <c r="C81" s="18">
        <v>1336776.06</v>
      </c>
      <c r="D81" s="18"/>
      <c r="E81" s="19"/>
      <c r="F81" s="18"/>
      <c r="G81" s="18" t="e">
        <f t="shared" si="2"/>
        <v>#DIV/0!</v>
      </c>
      <c r="H81" s="18"/>
      <c r="I81" s="18"/>
      <c r="J81" s="20">
        <v>45.434509177940321</v>
      </c>
    </row>
    <row r="82" spans="1:10" ht="23.25" hidden="1" customHeight="1" x14ac:dyDescent="0.3">
      <c r="A82" s="6">
        <v>25010300</v>
      </c>
      <c r="B82" s="7" t="s">
        <v>70</v>
      </c>
      <c r="C82" s="18">
        <v>129124.8</v>
      </c>
      <c r="D82" s="18"/>
      <c r="E82" s="19"/>
      <c r="F82" s="18"/>
      <c r="G82" s="18" t="e">
        <f t="shared" si="2"/>
        <v>#DIV/0!</v>
      </c>
      <c r="H82" s="18"/>
      <c r="I82" s="18"/>
      <c r="J82" s="20">
        <v>88.884391601315457</v>
      </c>
    </row>
    <row r="83" spans="1:10" ht="23.25" hidden="1" customHeight="1" x14ac:dyDescent="0.3">
      <c r="A83" s="6">
        <v>25010400</v>
      </c>
      <c r="B83" s="7" t="s">
        <v>71</v>
      </c>
      <c r="C83" s="18">
        <v>53292.17</v>
      </c>
      <c r="D83" s="18"/>
      <c r="E83" s="19"/>
      <c r="F83" s="18"/>
      <c r="G83" s="18" t="e">
        <f t="shared" si="2"/>
        <v>#DIV/0!</v>
      </c>
      <c r="H83" s="18"/>
      <c r="I83" s="18"/>
      <c r="J83" s="20">
        <v>141.54626826029215</v>
      </c>
    </row>
    <row r="84" spans="1:10" ht="23.25" hidden="1" customHeight="1" x14ac:dyDescent="0.3">
      <c r="A84" s="4">
        <v>25020000</v>
      </c>
      <c r="B84" s="5" t="s">
        <v>72</v>
      </c>
      <c r="C84" s="18">
        <v>1055485.07</v>
      </c>
      <c r="D84" s="18"/>
      <c r="E84" s="19"/>
      <c r="F84" s="18"/>
      <c r="G84" s="18" t="e">
        <f t="shared" si="2"/>
        <v>#DIV/0!</v>
      </c>
      <c r="H84" s="18"/>
      <c r="I84" s="18"/>
      <c r="J84" s="20">
        <v>489.9485187029062</v>
      </c>
    </row>
    <row r="85" spans="1:10" ht="23.25" hidden="1" customHeight="1" x14ac:dyDescent="0.3">
      <c r="A85" s="10">
        <v>25020100</v>
      </c>
      <c r="B85" s="9" t="s">
        <v>73</v>
      </c>
      <c r="C85" s="18">
        <v>750604.53</v>
      </c>
      <c r="D85" s="18"/>
      <c r="E85" s="19"/>
      <c r="F85" s="18"/>
      <c r="G85" s="18" t="e">
        <f t="shared" si="2"/>
        <v>#DIV/0!</v>
      </c>
      <c r="H85" s="18">
        <v>0</v>
      </c>
      <c r="I85" s="18">
        <v>750604.53</v>
      </c>
      <c r="J85" s="20"/>
    </row>
    <row r="86" spans="1:10" ht="23.25" hidden="1" customHeight="1" x14ac:dyDescent="0.3">
      <c r="A86" s="6">
        <v>25020200</v>
      </c>
      <c r="B86" s="7" t="s">
        <v>74</v>
      </c>
      <c r="C86" s="18">
        <v>304880.53999999998</v>
      </c>
      <c r="D86" s="18"/>
      <c r="E86" s="19"/>
      <c r="F86" s="18"/>
      <c r="G86" s="18" t="e">
        <f t="shared" si="2"/>
        <v>#DIV/0!</v>
      </c>
      <c r="H86" s="18"/>
      <c r="I86" s="18"/>
      <c r="J86" s="21">
        <v>141.5233367103356</v>
      </c>
    </row>
    <row r="87" spans="1:10" ht="23.25" hidden="1" customHeight="1" x14ac:dyDescent="0.3">
      <c r="A87" s="4">
        <v>30000000</v>
      </c>
      <c r="B87" s="5" t="s">
        <v>75</v>
      </c>
      <c r="C87" s="18">
        <v>233253.99</v>
      </c>
      <c r="D87" s="18"/>
      <c r="E87" s="19"/>
      <c r="F87" s="18"/>
      <c r="G87" s="18" t="e">
        <f t="shared" si="2"/>
        <v>#DIV/0!</v>
      </c>
      <c r="H87" s="18"/>
      <c r="I87" s="18"/>
      <c r="J87" s="20"/>
    </row>
    <row r="88" spans="1:10" ht="23.25" hidden="1" customHeight="1" x14ac:dyDescent="0.3">
      <c r="A88" s="4">
        <v>31000000</v>
      </c>
      <c r="B88" s="5" t="s">
        <v>76</v>
      </c>
      <c r="C88" s="18">
        <v>200</v>
      </c>
      <c r="D88" s="18"/>
      <c r="E88" s="19"/>
      <c r="F88" s="18"/>
      <c r="G88" s="18" t="e">
        <f t="shared" si="2"/>
        <v>#DIV/0!</v>
      </c>
      <c r="H88" s="18">
        <v>0</v>
      </c>
      <c r="I88" s="18">
        <v>0</v>
      </c>
      <c r="J88" s="20"/>
    </row>
    <row r="89" spans="1:10" ht="23.25" hidden="1" customHeight="1" x14ac:dyDescent="0.3">
      <c r="A89" s="4">
        <v>31010000</v>
      </c>
      <c r="B89" s="5" t="s">
        <v>77</v>
      </c>
      <c r="C89" s="18">
        <v>200</v>
      </c>
      <c r="D89" s="18"/>
      <c r="E89" s="19"/>
      <c r="F89" s="18"/>
      <c r="G89" s="18" t="e">
        <f t="shared" si="2"/>
        <v>#DIV/0!</v>
      </c>
      <c r="H89" s="18">
        <v>0</v>
      </c>
      <c r="I89" s="18">
        <v>0</v>
      </c>
      <c r="J89" s="20"/>
    </row>
    <row r="90" spans="1:10" ht="23.25" hidden="1" customHeight="1" x14ac:dyDescent="0.3">
      <c r="A90" s="6">
        <v>31010200</v>
      </c>
      <c r="B90" s="7" t="s">
        <v>78</v>
      </c>
      <c r="C90" s="18">
        <v>200</v>
      </c>
      <c r="D90" s="18"/>
      <c r="E90" s="19"/>
      <c r="F90" s="18"/>
      <c r="G90" s="18" t="e">
        <f t="shared" si="2"/>
        <v>#DIV/0!</v>
      </c>
      <c r="H90" s="18">
        <v>0</v>
      </c>
      <c r="I90" s="18">
        <v>0</v>
      </c>
      <c r="J90" s="20"/>
    </row>
    <row r="91" spans="1:10" ht="23.25" hidden="1" customHeight="1" x14ac:dyDescent="0.3">
      <c r="A91" s="4">
        <v>33000000</v>
      </c>
      <c r="B91" s="5" t="s">
        <v>79</v>
      </c>
      <c r="C91" s="18">
        <v>233053.99</v>
      </c>
      <c r="D91" s="18"/>
      <c r="E91" s="19"/>
      <c r="F91" s="18"/>
      <c r="G91" s="18" t="e">
        <f t="shared" si="2"/>
        <v>#DIV/0!</v>
      </c>
      <c r="H91" s="18"/>
      <c r="I91" s="18"/>
      <c r="J91" s="20"/>
    </row>
    <row r="92" spans="1:10" ht="23.25" hidden="1" customHeight="1" x14ac:dyDescent="0.3">
      <c r="A92" s="4">
        <v>33010000</v>
      </c>
      <c r="B92" s="5" t="s">
        <v>80</v>
      </c>
      <c r="C92" s="18">
        <v>233053.99</v>
      </c>
      <c r="D92" s="18"/>
      <c r="E92" s="19"/>
      <c r="F92" s="18"/>
      <c r="G92" s="18" t="e">
        <f t="shared" si="2"/>
        <v>#DIV/0!</v>
      </c>
      <c r="H92" s="18"/>
      <c r="I92" s="18"/>
      <c r="J92" s="20"/>
    </row>
    <row r="93" spans="1:10" ht="23.25" hidden="1" customHeight="1" x14ac:dyDescent="0.3">
      <c r="A93" s="6">
        <v>33010100</v>
      </c>
      <c r="B93" s="7" t="s">
        <v>81</v>
      </c>
      <c r="C93" s="18">
        <v>233053.99</v>
      </c>
      <c r="D93" s="18"/>
      <c r="E93" s="19"/>
      <c r="F93" s="18"/>
      <c r="G93" s="18" t="e">
        <f t="shared" si="2"/>
        <v>#DIV/0!</v>
      </c>
      <c r="H93" s="18"/>
      <c r="I93" s="18"/>
      <c r="J93" s="21"/>
    </row>
    <row r="94" spans="1:10" ht="23.25" hidden="1" customHeight="1" x14ac:dyDescent="0.3">
      <c r="A94" s="6"/>
      <c r="B94" s="7"/>
      <c r="C94" s="18"/>
      <c r="D94" s="18"/>
      <c r="E94" s="19"/>
      <c r="F94" s="18"/>
      <c r="G94" s="18" t="e">
        <f t="shared" si="2"/>
        <v>#DIV/0!</v>
      </c>
      <c r="H94" s="18"/>
      <c r="I94" s="18"/>
      <c r="J94" s="21"/>
    </row>
    <row r="95" spans="1:10" ht="23.25" hidden="1" customHeight="1" x14ac:dyDescent="0.3">
      <c r="A95" s="4"/>
      <c r="B95" s="5" t="s">
        <v>82</v>
      </c>
      <c r="C95" s="18">
        <v>87979776.739999995</v>
      </c>
      <c r="D95" s="18"/>
      <c r="E95" s="19"/>
      <c r="F95" s="18"/>
      <c r="G95" s="18" t="e">
        <f t="shared" si="2"/>
        <v>#DIV/0!</v>
      </c>
      <c r="H95" s="18"/>
      <c r="I95" s="18"/>
      <c r="J95" s="20">
        <v>81.236727812559735</v>
      </c>
    </row>
    <row r="96" spans="1:10" ht="23.25" customHeight="1" x14ac:dyDescent="0.3">
      <c r="A96" s="4">
        <v>25000000</v>
      </c>
      <c r="B96" s="5" t="s">
        <v>67</v>
      </c>
      <c r="C96" s="11">
        <v>319849.17</v>
      </c>
      <c r="D96" s="11"/>
      <c r="E96" s="15"/>
      <c r="F96" s="11"/>
      <c r="G96" s="11"/>
      <c r="H96" s="11">
        <v>375000</v>
      </c>
      <c r="I96" s="11">
        <v>319849.17</v>
      </c>
      <c r="J96" s="26">
        <f t="shared" ref="J96:J102" si="3">I96/H96*100</f>
        <v>85.293111999999994</v>
      </c>
    </row>
    <row r="97" spans="1:10" ht="41.25" customHeight="1" x14ac:dyDescent="0.3">
      <c r="A97" s="6">
        <v>25010100</v>
      </c>
      <c r="B97" s="24" t="s">
        <v>69</v>
      </c>
      <c r="C97" s="18">
        <v>319849.17</v>
      </c>
      <c r="D97" s="18"/>
      <c r="E97" s="19"/>
      <c r="F97" s="18"/>
      <c r="G97" s="18"/>
      <c r="H97" s="18">
        <v>375000</v>
      </c>
      <c r="I97" s="18">
        <v>319849.17</v>
      </c>
      <c r="J97" s="25">
        <f t="shared" si="3"/>
        <v>85.293111999999994</v>
      </c>
    </row>
    <row r="98" spans="1:10" ht="41.25" customHeight="1" x14ac:dyDescent="0.3">
      <c r="A98" s="6">
        <v>30000000</v>
      </c>
      <c r="B98" s="24" t="s">
        <v>75</v>
      </c>
      <c r="C98" s="11">
        <v>1569635</v>
      </c>
      <c r="D98" s="11"/>
      <c r="E98" s="15"/>
      <c r="F98" s="11"/>
      <c r="G98" s="11"/>
      <c r="H98" s="11">
        <v>1038024</v>
      </c>
      <c r="I98" s="11">
        <v>1569635</v>
      </c>
      <c r="J98" s="23">
        <f t="shared" si="3"/>
        <v>151.21374842970877</v>
      </c>
    </row>
    <row r="99" spans="1:10" ht="48.75" customHeight="1" x14ac:dyDescent="0.3">
      <c r="A99" s="6">
        <v>33010100</v>
      </c>
      <c r="B99" s="24" t="s">
        <v>112</v>
      </c>
      <c r="C99" s="18"/>
      <c r="D99" s="18"/>
      <c r="E99" s="19"/>
      <c r="F99" s="18"/>
      <c r="G99" s="18"/>
      <c r="H99" s="18">
        <v>1038024</v>
      </c>
      <c r="I99" s="18">
        <v>1569635</v>
      </c>
      <c r="J99" s="21">
        <f t="shared" si="3"/>
        <v>151.21374842970877</v>
      </c>
    </row>
    <row r="100" spans="1:10" s="33" customFormat="1" ht="26.25" customHeight="1" x14ac:dyDescent="0.3">
      <c r="A100" s="4"/>
      <c r="B100" s="5" t="s">
        <v>82</v>
      </c>
      <c r="C100" s="11">
        <f>F100+I100</f>
        <v>38987549.150000006</v>
      </c>
      <c r="D100" s="11">
        <f>D12+D56</f>
        <v>46119388</v>
      </c>
      <c r="E100" s="11">
        <f>E12+E56</f>
        <v>36839207</v>
      </c>
      <c r="F100" s="11">
        <f>F12+F56</f>
        <v>36945170.830000006</v>
      </c>
      <c r="G100" s="11">
        <f>F100/E100*100</f>
        <v>100.28763873771769</v>
      </c>
      <c r="H100" s="11">
        <f>H53+H96+H98</f>
        <v>1446774</v>
      </c>
      <c r="I100" s="11">
        <f>I53+I56+I98+I120</f>
        <v>2042378.32</v>
      </c>
      <c r="J100" s="11">
        <f t="shared" si="3"/>
        <v>141.1677511484171</v>
      </c>
    </row>
    <row r="101" spans="1:10" ht="23.25" customHeight="1" x14ac:dyDescent="0.3">
      <c r="A101" s="4">
        <v>40000000</v>
      </c>
      <c r="B101" s="5" t="s">
        <v>83</v>
      </c>
      <c r="C101" s="15">
        <v>24285489</v>
      </c>
      <c r="D101" s="11">
        <v>34948157</v>
      </c>
      <c r="E101" s="15">
        <v>28347661</v>
      </c>
      <c r="F101" s="11">
        <v>24285489</v>
      </c>
      <c r="G101" s="11">
        <f t="shared" si="2"/>
        <v>85.670168695752352</v>
      </c>
      <c r="H101" s="11">
        <v>4550000</v>
      </c>
      <c r="I101" s="11">
        <v>49980</v>
      </c>
      <c r="J101" s="23">
        <f t="shared" si="3"/>
        <v>1.0984615384615384</v>
      </c>
    </row>
    <row r="102" spans="1:10" ht="23.25" customHeight="1" x14ac:dyDescent="0.3">
      <c r="A102" s="4">
        <v>41000000</v>
      </c>
      <c r="B102" s="5" t="s">
        <v>84</v>
      </c>
      <c r="C102" s="19">
        <v>24285489</v>
      </c>
      <c r="D102" s="18">
        <v>34948157</v>
      </c>
      <c r="E102" s="19">
        <v>28347661</v>
      </c>
      <c r="F102" s="18">
        <v>24285489</v>
      </c>
      <c r="G102" s="18">
        <f t="shared" si="2"/>
        <v>85.670168695752352</v>
      </c>
      <c r="H102" s="11">
        <v>4550000</v>
      </c>
      <c r="I102" s="11">
        <v>49980</v>
      </c>
      <c r="J102" s="23">
        <f t="shared" si="3"/>
        <v>1.0984615384615384</v>
      </c>
    </row>
    <row r="103" spans="1:10" ht="23.25" customHeight="1" x14ac:dyDescent="0.3">
      <c r="A103" s="4">
        <v>41020000</v>
      </c>
      <c r="B103" s="5" t="s">
        <v>85</v>
      </c>
      <c r="C103" s="19">
        <v>7039800</v>
      </c>
      <c r="D103" s="18">
        <v>9386500</v>
      </c>
      <c r="E103" s="19">
        <v>7039872</v>
      </c>
      <c r="F103" s="18">
        <v>7039800</v>
      </c>
      <c r="G103" s="18">
        <f t="shared" si="2"/>
        <v>99.998977254131887</v>
      </c>
      <c r="H103" s="18">
        <v>0</v>
      </c>
      <c r="I103" s="18">
        <v>0</v>
      </c>
      <c r="J103" s="20"/>
    </row>
    <row r="104" spans="1:10" ht="23.25" customHeight="1" x14ac:dyDescent="0.3">
      <c r="A104" s="6">
        <v>41020100</v>
      </c>
      <c r="B104" s="7" t="s">
        <v>86</v>
      </c>
      <c r="C104" s="19">
        <v>7039800</v>
      </c>
      <c r="D104" s="18">
        <v>9386500</v>
      </c>
      <c r="E104" s="19">
        <v>7039872</v>
      </c>
      <c r="F104" s="18">
        <v>7039800</v>
      </c>
      <c r="G104" s="18">
        <f t="shared" si="2"/>
        <v>99.998977254131887</v>
      </c>
      <c r="H104" s="18">
        <v>0</v>
      </c>
      <c r="I104" s="18">
        <v>0</v>
      </c>
      <c r="J104" s="20"/>
    </row>
    <row r="105" spans="1:10" ht="26.25" customHeight="1" x14ac:dyDescent="0.3">
      <c r="A105" s="4">
        <v>41030000</v>
      </c>
      <c r="B105" s="5" t="s">
        <v>87</v>
      </c>
      <c r="C105" s="19">
        <v>15074600</v>
      </c>
      <c r="D105" s="18">
        <v>20336700</v>
      </c>
      <c r="E105" s="19">
        <v>16136700</v>
      </c>
      <c r="F105" s="18">
        <v>15074600</v>
      </c>
      <c r="G105" s="18">
        <f t="shared" si="2"/>
        <v>93.418109030966676</v>
      </c>
      <c r="H105" s="18">
        <v>0</v>
      </c>
      <c r="I105" s="18">
        <v>0</v>
      </c>
      <c r="J105" s="20"/>
    </row>
    <row r="106" spans="1:10" ht="23.25" customHeight="1" x14ac:dyDescent="0.3">
      <c r="A106" s="6">
        <v>41032300</v>
      </c>
      <c r="B106" s="7" t="s">
        <v>88</v>
      </c>
      <c r="C106" s="18">
        <v>0</v>
      </c>
      <c r="D106" s="18"/>
      <c r="E106" s="19"/>
      <c r="F106" s="18"/>
      <c r="G106" s="18">
        <v>0</v>
      </c>
      <c r="H106" s="18">
        <v>0</v>
      </c>
      <c r="I106" s="18">
        <v>0</v>
      </c>
      <c r="J106" s="20"/>
    </row>
    <row r="107" spans="1:10" ht="23.25" customHeight="1" x14ac:dyDescent="0.3">
      <c r="A107" s="6">
        <v>41033200</v>
      </c>
      <c r="B107" s="7" t="s">
        <v>89</v>
      </c>
      <c r="C107" s="18">
        <v>0</v>
      </c>
      <c r="D107" s="18"/>
      <c r="E107" s="19"/>
      <c r="F107" s="18"/>
      <c r="G107" s="18">
        <v>0</v>
      </c>
      <c r="H107" s="18">
        <v>0</v>
      </c>
      <c r="I107" s="18">
        <v>0</v>
      </c>
      <c r="J107" s="20"/>
    </row>
    <row r="108" spans="1:10" ht="27" customHeight="1" x14ac:dyDescent="0.3">
      <c r="A108" s="6">
        <v>41033900</v>
      </c>
      <c r="B108" s="7" t="s">
        <v>90</v>
      </c>
      <c r="C108" s="19">
        <v>14651100</v>
      </c>
      <c r="D108" s="18">
        <v>19913200</v>
      </c>
      <c r="E108" s="19">
        <v>15713200</v>
      </c>
      <c r="F108" s="18">
        <v>14651100</v>
      </c>
      <c r="G108" s="18">
        <f t="shared" si="2"/>
        <v>93.240714813023445</v>
      </c>
      <c r="H108" s="18">
        <v>0</v>
      </c>
      <c r="I108" s="18">
        <v>0</v>
      </c>
      <c r="J108" s="20"/>
    </row>
    <row r="109" spans="1:10" ht="76.5" customHeight="1" x14ac:dyDescent="0.3">
      <c r="A109" s="6">
        <v>41035500</v>
      </c>
      <c r="B109" s="17" t="s">
        <v>109</v>
      </c>
      <c r="C109" s="19">
        <v>423500</v>
      </c>
      <c r="D109" s="18">
        <v>423500</v>
      </c>
      <c r="E109" s="19">
        <v>423500</v>
      </c>
      <c r="F109" s="18">
        <v>423500</v>
      </c>
      <c r="G109" s="18">
        <f t="shared" si="2"/>
        <v>100</v>
      </c>
      <c r="H109" s="18">
        <v>0</v>
      </c>
      <c r="I109" s="18">
        <v>0</v>
      </c>
      <c r="J109" s="20"/>
    </row>
    <row r="110" spans="1:10" ht="24.75" customHeight="1" x14ac:dyDescent="0.3">
      <c r="A110" s="6">
        <v>41034500</v>
      </c>
      <c r="B110" s="7" t="s">
        <v>91</v>
      </c>
      <c r="C110" s="19"/>
      <c r="D110" s="18"/>
      <c r="E110" s="19"/>
      <c r="F110" s="18"/>
      <c r="G110" s="18">
        <v>0</v>
      </c>
      <c r="H110" s="18">
        <v>0</v>
      </c>
      <c r="I110" s="18">
        <v>0</v>
      </c>
      <c r="J110" s="20"/>
    </row>
    <row r="111" spans="1:10" ht="26.25" customHeight="1" x14ac:dyDescent="0.3">
      <c r="A111" s="4">
        <v>41040000</v>
      </c>
      <c r="B111" s="5" t="s">
        <v>92</v>
      </c>
      <c r="C111" s="15">
        <v>1799500</v>
      </c>
      <c r="D111" s="11">
        <v>1799500</v>
      </c>
      <c r="E111" s="15">
        <v>1799500</v>
      </c>
      <c r="F111" s="11">
        <v>1799500</v>
      </c>
      <c r="G111" s="11">
        <f t="shared" si="2"/>
        <v>100</v>
      </c>
      <c r="H111" s="11">
        <v>0</v>
      </c>
      <c r="I111" s="11">
        <v>0</v>
      </c>
      <c r="J111" s="12"/>
    </row>
    <row r="112" spans="1:10" ht="75" customHeight="1" x14ac:dyDescent="0.3">
      <c r="A112" s="6">
        <v>41040200</v>
      </c>
      <c r="B112" s="7" t="s">
        <v>93</v>
      </c>
      <c r="C112" s="19">
        <v>1799500</v>
      </c>
      <c r="D112" s="18">
        <v>1799500</v>
      </c>
      <c r="E112" s="19">
        <v>1799500</v>
      </c>
      <c r="F112" s="18">
        <v>1799500</v>
      </c>
      <c r="G112" s="18">
        <f t="shared" si="2"/>
        <v>100</v>
      </c>
      <c r="H112" s="18">
        <v>0</v>
      </c>
      <c r="I112" s="18">
        <v>0</v>
      </c>
      <c r="J112" s="20"/>
    </row>
    <row r="113" spans="1:10" ht="28.5" customHeight="1" x14ac:dyDescent="0.3">
      <c r="A113" s="4">
        <v>41050000</v>
      </c>
      <c r="B113" s="5" t="s">
        <v>94</v>
      </c>
      <c r="C113" s="15">
        <v>371589</v>
      </c>
      <c r="D113" s="11">
        <v>3425457</v>
      </c>
      <c r="E113" s="15">
        <v>3371589</v>
      </c>
      <c r="F113" s="11">
        <v>371589</v>
      </c>
      <c r="G113" s="11">
        <f t="shared" si="2"/>
        <v>11.021183186918689</v>
      </c>
      <c r="H113" s="11">
        <v>4550000</v>
      </c>
      <c r="I113" s="11">
        <v>49980</v>
      </c>
      <c r="J113" s="23">
        <f>I113/H113*100</f>
        <v>1.0984615384615384</v>
      </c>
    </row>
    <row r="114" spans="1:10" ht="54.75" customHeight="1" x14ac:dyDescent="0.3">
      <c r="A114" s="6">
        <v>41051000</v>
      </c>
      <c r="B114" s="7" t="s">
        <v>95</v>
      </c>
      <c r="C114" s="18"/>
      <c r="D114" s="18"/>
      <c r="E114" s="19"/>
      <c r="F114" s="18"/>
      <c r="G114" s="18">
        <v>0</v>
      </c>
      <c r="H114" s="18">
        <v>0</v>
      </c>
      <c r="I114" s="18">
        <v>0</v>
      </c>
      <c r="J114" s="20"/>
    </row>
    <row r="115" spans="1:10" ht="57" customHeight="1" x14ac:dyDescent="0.3">
      <c r="A115" s="6">
        <v>41051100</v>
      </c>
      <c r="B115" s="7" t="s">
        <v>96</v>
      </c>
      <c r="C115" s="18"/>
      <c r="D115" s="18"/>
      <c r="E115" s="19"/>
      <c r="F115" s="18"/>
      <c r="G115" s="18">
        <v>0</v>
      </c>
      <c r="H115" s="18"/>
      <c r="I115" s="18"/>
      <c r="J115" s="21"/>
    </row>
    <row r="116" spans="1:10" ht="72" customHeight="1" x14ac:dyDescent="0.3">
      <c r="A116" s="6">
        <v>41051200</v>
      </c>
      <c r="B116" s="7" t="s">
        <v>97</v>
      </c>
      <c r="C116" s="19">
        <v>79652</v>
      </c>
      <c r="D116" s="18">
        <v>133520</v>
      </c>
      <c r="E116" s="19">
        <v>79652</v>
      </c>
      <c r="F116" s="18">
        <v>79652</v>
      </c>
      <c r="G116" s="18">
        <f t="shared" si="2"/>
        <v>100</v>
      </c>
      <c r="H116" s="18">
        <v>0</v>
      </c>
      <c r="I116" s="18">
        <v>0</v>
      </c>
      <c r="J116" s="20"/>
    </row>
    <row r="117" spans="1:10" ht="77.25" customHeight="1" x14ac:dyDescent="0.3">
      <c r="A117" s="6">
        <v>41051400</v>
      </c>
      <c r="B117" s="7" t="s">
        <v>98</v>
      </c>
      <c r="C117" s="18">
        <v>291937</v>
      </c>
      <c r="D117" s="18">
        <v>291937</v>
      </c>
      <c r="E117" s="18">
        <v>291937</v>
      </c>
      <c r="F117" s="18">
        <v>291937</v>
      </c>
      <c r="G117" s="18">
        <f t="shared" si="2"/>
        <v>100</v>
      </c>
      <c r="H117" s="18">
        <v>0</v>
      </c>
      <c r="I117" s="18">
        <v>0</v>
      </c>
      <c r="J117" s="20"/>
    </row>
    <row r="118" spans="1:10" ht="32.25" customHeight="1" x14ac:dyDescent="0.3">
      <c r="A118" s="6">
        <v>41053400</v>
      </c>
      <c r="B118" s="24" t="s">
        <v>113</v>
      </c>
      <c r="C118" s="18"/>
      <c r="D118" s="18"/>
      <c r="E118" s="18"/>
      <c r="F118" s="18"/>
      <c r="G118" s="18">
        <v>0</v>
      </c>
      <c r="H118" s="18">
        <v>4555000</v>
      </c>
      <c r="I118" s="18">
        <v>49980</v>
      </c>
      <c r="J118" s="23">
        <f>I118/H118*100</f>
        <v>1.0972557628979145</v>
      </c>
    </row>
    <row r="119" spans="1:10" ht="96.75" customHeight="1" x14ac:dyDescent="0.3">
      <c r="A119" s="6">
        <v>41053500</v>
      </c>
      <c r="B119" s="17" t="s">
        <v>110</v>
      </c>
      <c r="C119" s="18"/>
      <c r="D119" s="18">
        <v>3000000</v>
      </c>
      <c r="E119" s="19">
        <v>3000000</v>
      </c>
      <c r="F119" s="18"/>
      <c r="G119" s="18">
        <f t="shared" si="2"/>
        <v>0</v>
      </c>
      <c r="H119" s="18"/>
      <c r="I119" s="18"/>
      <c r="J119" s="20"/>
    </row>
    <row r="120" spans="1:10" ht="67.5" customHeight="1" x14ac:dyDescent="0.3">
      <c r="A120" s="6">
        <v>50000000</v>
      </c>
      <c r="B120" s="24" t="s">
        <v>114</v>
      </c>
      <c r="C120" s="18"/>
      <c r="D120" s="18"/>
      <c r="E120" s="19"/>
      <c r="F120" s="18"/>
      <c r="G120" s="18">
        <v>0</v>
      </c>
      <c r="H120" s="18"/>
      <c r="I120" s="18">
        <v>95939</v>
      </c>
      <c r="J120" s="20"/>
    </row>
    <row r="121" spans="1:10" s="33" customFormat="1" ht="23.25" customHeight="1" x14ac:dyDescent="0.3">
      <c r="A121" s="36" t="s">
        <v>99</v>
      </c>
      <c r="B121" s="5" t="s">
        <v>100</v>
      </c>
      <c r="C121" s="11">
        <f>F121+I121</f>
        <v>63323018.150000006</v>
      </c>
      <c r="D121" s="11">
        <f>D12+D56+D101</f>
        <v>81067545</v>
      </c>
      <c r="E121" s="11">
        <f>E100+E101</f>
        <v>65186868</v>
      </c>
      <c r="F121" s="11">
        <f>F100+F101</f>
        <v>61230659.830000006</v>
      </c>
      <c r="G121" s="11">
        <f>F121/E121*100</f>
        <v>93.930973689363327</v>
      </c>
      <c r="H121" s="11">
        <f>H100+H101</f>
        <v>5996774</v>
      </c>
      <c r="I121" s="11">
        <f>I100+I101</f>
        <v>2092358.32</v>
      </c>
      <c r="J121" s="11">
        <f>I121/H121*100</f>
        <v>34.891398608651919</v>
      </c>
    </row>
    <row r="124" spans="1:10" x14ac:dyDescent="0.3">
      <c r="A124" s="1"/>
      <c r="B124" s="38" t="s">
        <v>122</v>
      </c>
      <c r="C124" s="39"/>
      <c r="D124" s="39"/>
      <c r="E124" s="39"/>
      <c r="F124" s="39"/>
      <c r="G124" s="39"/>
      <c r="H124" s="39"/>
      <c r="I124" s="39"/>
      <c r="J124" s="1"/>
    </row>
    <row r="125" spans="1:10" x14ac:dyDescent="0.3">
      <c r="A125" s="1"/>
      <c r="B125" s="39"/>
      <c r="C125" s="39"/>
      <c r="D125" s="39"/>
      <c r="E125" s="39"/>
      <c r="F125" s="39"/>
      <c r="G125" s="39"/>
      <c r="H125" s="39"/>
      <c r="I125" s="39"/>
      <c r="J125" s="1"/>
    </row>
  </sheetData>
  <mergeCells count="14">
    <mergeCell ref="B124:I125"/>
    <mergeCell ref="J9:J10"/>
    <mergeCell ref="A6:I6"/>
    <mergeCell ref="A8:A10"/>
    <mergeCell ref="B8:B10"/>
    <mergeCell ref="D8:D10"/>
    <mergeCell ref="H8:I8"/>
    <mergeCell ref="H9:H10"/>
    <mergeCell ref="I9:I10"/>
    <mergeCell ref="E9:E10"/>
    <mergeCell ref="E8:G8"/>
    <mergeCell ref="F9:F10"/>
    <mergeCell ref="G9:G10"/>
    <mergeCell ref="C8:C10"/>
  </mergeCells>
  <pageMargins left="0.7" right="0.7" top="0.75" bottom="0.75" header="0.3" footer="0.3"/>
  <pageSetup paperSize="9" scale="5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2021-12-06T10:54:22Z</dcterms:modified>
</cp:coreProperties>
</file>