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Щасливський БК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0" l="1"/>
  <c r="I14" i="10"/>
  <c r="G14" i="10"/>
  <c r="G17" i="10" s="1"/>
  <c r="J16" i="10"/>
  <c r="K16" i="10" s="1"/>
  <c r="D17" i="10"/>
  <c r="I15" i="10"/>
  <c r="K15" i="10" s="1"/>
  <c r="I13" i="10"/>
  <c r="K13" i="10" s="1"/>
  <c r="I12" i="10"/>
  <c r="K12" i="10" s="1"/>
  <c r="H12" i="10"/>
  <c r="H17" i="10" s="1"/>
  <c r="K14" i="10" l="1"/>
  <c r="K17" i="10" s="1"/>
  <c r="I17" i="10"/>
  <c r="J17" i="10"/>
</calcChain>
</file>

<file path=xl/sharedStrings.xml><?xml version="1.0" encoding="utf-8"?>
<sst xmlns="http://schemas.openxmlformats.org/spreadsheetml/2006/main" count="26" uniqueCount="25">
  <si>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</si>
  <si>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</si>
  <si>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</si>
  <si>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</si>
  <si>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</si>
  <si>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Посадовий оклад</t>
  </si>
  <si>
    <t>Тарифний розряд</t>
  </si>
  <si>
    <t>Разом</t>
  </si>
  <si>
    <t>Доплата до МЗП</t>
  </si>
  <si>
    <t>Головний бухгалтер</t>
  </si>
  <si>
    <t>Керівник структурного підрозділу - директор</t>
  </si>
  <si>
    <t>Художній керівник</t>
  </si>
  <si>
    <t>Прибиральник службових приміщень</t>
  </si>
  <si>
    <t>1229.3</t>
  </si>
  <si>
    <t>1229.6</t>
  </si>
  <si>
    <t>2453.2</t>
  </si>
  <si>
    <t>Надбавка за звання Наказ № 745</t>
  </si>
  <si>
    <t>Надбавка за вислугу років  10 % Постанова № 1026</t>
  </si>
  <si>
    <t>Надбавка про складність та напруженість  50% Наказ № 745</t>
  </si>
  <si>
    <t>Концертмейстр</t>
  </si>
  <si>
    <t>Хормейстр</t>
  </si>
  <si>
    <t xml:space="preserve">Штатний розпис на 01.01.2021 р. </t>
  </si>
  <si>
    <t>Щасливський сільський будинок культури</t>
  </si>
  <si>
    <t>Додаток № 11 до Рішення Пристоличної сільської ради № 37-2-VIII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</si>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</sst>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workbookViewId="0">
      <selection activeCell="L1" sqref="L1:L1048576"/>
    </sheetView>
  </sheetViews>
  <sheetFormatPr defaultRowHeight="15" x14ac:dyDescent="0.25"/>
  <cols>
    <col min="2" max="2" width="19.140625" customWidth="1"/>
    <col min="3" max="3" width="10.140625" customWidth="1"/>
    <col min="4" max="4" width="10.28515625" customWidth="1"/>
    <col min="5" max="5" width="8.28515625" customWidth="1"/>
    <col min="6" max="6" width="11.85546875" customWidth="1"/>
    <col min="7" max="7" width="11.140625" customWidth="1"/>
    <col min="8" max="9" width="10.5703125" customWidth="1"/>
  </cols>
  <sheetData>
    <row r="2" spans="1:11" x14ac:dyDescent="0.25">
      <c r="A2" s="12"/>
      <c r="B2" s="12"/>
      <c r="C2" s="12"/>
      <c r="D2" s="12"/>
      <c r="G2" s="11"/>
      <c r="H2" s="11"/>
      <c r="I2" s="11"/>
    </row>
    <row r="3" spans="1:11" ht="34.5" customHeight="1" x14ac:dyDescent="0.25">
      <c r="G3" s="14" t="s">
        <v>23</v>
      </c>
      <c r="H3" s="14"/>
      <c r="I3" s="14"/>
      <c r="J3" s="14"/>
    </row>
    <row r="4" spans="1:11" x14ac:dyDescent="0.25">
      <c r="B4" s="9"/>
      <c r="G4" s="11"/>
      <c r="H4" s="11"/>
      <c r="I4" s="11"/>
      <c r="J4" s="11"/>
      <c r="K4" s="11"/>
    </row>
    <row r="5" spans="1:11" x14ac:dyDescent="0.25">
      <c r="G5" s="3"/>
      <c r="H5" s="3"/>
      <c r="I5" s="3"/>
    </row>
    <row r="6" spans="1:11" x14ac:dyDescent="0.25">
      <c r="G6" s="3"/>
      <c r="H6" s="3"/>
      <c r="I6" s="3"/>
    </row>
    <row r="7" spans="1:11" x14ac:dyDescent="0.25">
      <c r="A7" s="13" t="s">
        <v>21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 t="s">
        <v>22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G9" s="11"/>
      <c r="H9" s="11"/>
      <c r="I9" s="11"/>
    </row>
    <row r="10" spans="1:11" ht="116.25" customHeight="1" x14ac:dyDescent="0.25">
      <c r="A10" s="1" t="s">
        <v>0</v>
      </c>
      <c r="B10" s="1" t="s">
        <v>1</v>
      </c>
      <c r="C10" s="2" t="s">
        <v>2</v>
      </c>
      <c r="D10" s="2" t="s">
        <v>3</v>
      </c>
      <c r="E10" s="2" t="s">
        <v>6</v>
      </c>
      <c r="F10" s="2" t="s">
        <v>5</v>
      </c>
      <c r="G10" s="2" t="s">
        <v>16</v>
      </c>
      <c r="H10" s="2" t="s">
        <v>17</v>
      </c>
      <c r="I10" s="2" t="s">
        <v>18</v>
      </c>
      <c r="J10" s="2" t="s">
        <v>8</v>
      </c>
      <c r="K10" s="2" t="s">
        <v>4</v>
      </c>
    </row>
    <row r="11" spans="1:11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</row>
    <row r="12" spans="1:11" ht="60" x14ac:dyDescent="0.25">
      <c r="A12" s="4">
        <v>1</v>
      </c>
      <c r="B12" s="10" t="s">
        <v>10</v>
      </c>
      <c r="C12" s="4" t="s">
        <v>13</v>
      </c>
      <c r="D12" s="4">
        <v>1</v>
      </c>
      <c r="E12" s="4">
        <v>15</v>
      </c>
      <c r="F12" s="6">
        <v>6889</v>
      </c>
      <c r="G12" s="6"/>
      <c r="H12" s="6">
        <f>F12*10%</f>
        <v>688.90000000000009</v>
      </c>
      <c r="I12" s="6">
        <f>F12*50%</f>
        <v>3444.5</v>
      </c>
      <c r="J12" s="4"/>
      <c r="K12" s="6">
        <f>J12+I12+H12+G12+F12</f>
        <v>11022.4</v>
      </c>
    </row>
    <row r="13" spans="1:11" x14ac:dyDescent="0.25">
      <c r="A13" s="4">
        <v>2</v>
      </c>
      <c r="B13" s="4" t="s">
        <v>11</v>
      </c>
      <c r="C13" s="4" t="s">
        <v>14</v>
      </c>
      <c r="D13" s="4">
        <v>1</v>
      </c>
      <c r="E13" s="4">
        <v>10</v>
      </c>
      <c r="F13" s="6">
        <v>4859</v>
      </c>
      <c r="G13" s="6"/>
      <c r="H13" s="6"/>
      <c r="I13" s="6">
        <f>F13*50%</f>
        <v>2429.5</v>
      </c>
      <c r="J13" s="4"/>
      <c r="K13" s="6">
        <f t="shared" ref="K13:K16" si="0">J13+I13+H13+G13+F13</f>
        <v>7288.5</v>
      </c>
    </row>
    <row r="14" spans="1:11" x14ac:dyDescent="0.25">
      <c r="A14" s="4">
        <v>3</v>
      </c>
      <c r="B14" s="4" t="s">
        <v>19</v>
      </c>
      <c r="C14" s="4" t="s">
        <v>15</v>
      </c>
      <c r="D14" s="4">
        <v>1</v>
      </c>
      <c r="E14" s="4">
        <v>10</v>
      </c>
      <c r="F14" s="6">
        <v>4859</v>
      </c>
      <c r="G14" s="6">
        <f>F14*10%</f>
        <v>485.90000000000003</v>
      </c>
      <c r="H14" s="6"/>
      <c r="I14" s="6">
        <f>F14*50%</f>
        <v>2429.5</v>
      </c>
      <c r="J14" s="4"/>
      <c r="K14" s="6">
        <f t="shared" si="0"/>
        <v>7774.4</v>
      </c>
    </row>
    <row r="15" spans="1:11" x14ac:dyDescent="0.25">
      <c r="A15" s="4">
        <v>4</v>
      </c>
      <c r="B15" s="10" t="s">
        <v>20</v>
      </c>
      <c r="C15" s="4" t="s">
        <v>15</v>
      </c>
      <c r="D15" s="4">
        <v>1</v>
      </c>
      <c r="E15" s="4">
        <v>10</v>
      </c>
      <c r="F15" s="6">
        <v>4859</v>
      </c>
      <c r="G15" s="6"/>
      <c r="H15" s="6"/>
      <c r="I15" s="6">
        <f>F15*50%</f>
        <v>2429.5</v>
      </c>
      <c r="J15" s="4"/>
      <c r="K15" s="6">
        <f t="shared" si="0"/>
        <v>7288.5</v>
      </c>
    </row>
    <row r="16" spans="1:11" ht="45" x14ac:dyDescent="0.25">
      <c r="A16" s="4">
        <v>5</v>
      </c>
      <c r="B16" s="10" t="s">
        <v>12</v>
      </c>
      <c r="C16" s="4">
        <v>9132</v>
      </c>
      <c r="D16" s="4">
        <v>1</v>
      </c>
      <c r="E16" s="4">
        <v>2</v>
      </c>
      <c r="F16" s="6">
        <v>2910</v>
      </c>
      <c r="G16" s="4"/>
      <c r="H16" s="4"/>
      <c r="I16" s="4"/>
      <c r="J16" s="6">
        <f>6000-F16</f>
        <v>3090</v>
      </c>
      <c r="K16" s="6">
        <f t="shared" si="0"/>
        <v>6000</v>
      </c>
    </row>
    <row r="17" spans="1:11" x14ac:dyDescent="0.25">
      <c r="A17" s="4"/>
      <c r="B17" s="4" t="s">
        <v>7</v>
      </c>
      <c r="C17" s="4"/>
      <c r="D17" s="4">
        <f>D16+D15+D13+D12</f>
        <v>4</v>
      </c>
      <c r="E17" s="4"/>
      <c r="F17" s="6">
        <f>F16+F15+F14+F13+F12</f>
        <v>24376</v>
      </c>
      <c r="G17" s="6">
        <f t="shared" ref="G17:K17" si="1">G16+G15+G14+G13+G12</f>
        <v>485.90000000000003</v>
      </c>
      <c r="H17" s="6">
        <f t="shared" si="1"/>
        <v>688.90000000000009</v>
      </c>
      <c r="I17" s="6">
        <f t="shared" si="1"/>
        <v>10733</v>
      </c>
      <c r="J17" s="6">
        <f t="shared" si="1"/>
        <v>3090</v>
      </c>
      <c r="K17" s="6">
        <f t="shared" si="1"/>
        <v>39373.800000000003</v>
      </c>
    </row>
    <row r="18" spans="1:11" x14ac:dyDescent="0.25">
      <c r="B18" s="7" t="s">
        <v>24</v>
      </c>
    </row>
    <row r="19" spans="1:11" x14ac:dyDescent="0.25">
      <c r="K19" s="8"/>
    </row>
    <row r="20" spans="1:11" x14ac:dyDescent="0.25">
      <c r="B20" t="s">
        <v>9</v>
      </c>
    </row>
  </sheetData>
  <mergeCells count="7">
    <mergeCell ref="G9:I9"/>
    <mergeCell ref="A2:D2"/>
    <mergeCell ref="G2:I2"/>
    <mergeCell ref="A7:K7"/>
    <mergeCell ref="A8:K8"/>
    <mergeCell ref="G4:K4"/>
    <mergeCell ref="G3:J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Щасливський БК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2020-12-17T11:10:48Z</cp:lastPrinted>
  <dcterms:created xsi:type="dcterms:W3CDTF">2015-06-05T18:19:34Z</dcterms:created>
  <dcterms:modified xsi:type="dcterms:W3CDTF">2021-02-16T09:15:28Z</dcterms:modified>
</cp:coreProperties>
</file>