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P\Desktop\Штатний\"/>
    </mc:Choice>
  </mc:AlternateContent>
  <bookViews>
    <workbookView xWindow="-120" yWindow="-120" windowWidth="29040" windowHeight="15840"/>
  </bookViews>
  <sheets>
    <sheet name="ВО. БК 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2" l="1"/>
  <c r="K13" i="2" s="1"/>
  <c r="I11" i="2"/>
  <c r="K11" i="2" s="1"/>
  <c r="I10" i="2"/>
  <c r="K10" i="2" s="1"/>
  <c r="I12" i="2"/>
  <c r="H12" i="2"/>
  <c r="H14" i="2" s="1"/>
  <c r="G12" i="2"/>
  <c r="G14" i="2" s="1"/>
  <c r="F14" i="2"/>
  <c r="D14" i="2"/>
  <c r="K12" i="2" l="1"/>
  <c r="K14" i="2" s="1"/>
  <c r="J14" i="2"/>
  <c r="I14" i="2"/>
</calcChain>
</file>

<file path=xl/sharedStrings.xml><?xml version="1.0" encoding="utf-8"?>
<sst xmlns="http://schemas.openxmlformats.org/spreadsheetml/2006/main" count="24" uniqueCount="24">
  <si>
    <t>N з/п</t>
  </si>
  <si>
    <t>Посада</t>
  </si>
  <si>
    <t xml:space="preserve">Код класифі-катора професій </t>
  </si>
  <si>
    <t>Кількість штатних одиниць</t>
  </si>
  <si>
    <t>Місячний фонд заробітної плати, грн.</t>
  </si>
  <si>
    <t>Посадовий оклад</t>
  </si>
  <si>
    <t>Тарифний розряд</t>
  </si>
  <si>
    <t>Разом</t>
  </si>
  <si>
    <t>Доплата до МЗП</t>
  </si>
  <si>
    <t>Головний бухгалтер</t>
  </si>
  <si>
    <t>Керівник структурного підрозділу - директор</t>
  </si>
  <si>
    <t>Художній керівник</t>
  </si>
  <si>
    <t>Керівник народного аматорського фольклорного ансамблю " Червона калина"</t>
  </si>
  <si>
    <t>Прибиральник службових приміщень</t>
  </si>
  <si>
    <t>1229.3</t>
  </si>
  <si>
    <t>1229.6</t>
  </si>
  <si>
    <t>2453.2</t>
  </si>
  <si>
    <t>Надбавка за звання Наказ № 745</t>
  </si>
  <si>
    <t>Надбавка за вислугу років  10 % Постанова № 1026</t>
  </si>
  <si>
    <t>Надбавка про складність та напруженість  50% Наказ № 745</t>
  </si>
  <si>
    <t xml:space="preserve">Штатний розпис на 01.01.2021 р. </t>
  </si>
  <si>
    <t>В. Олександрівський сільський будинок культури</t>
  </si>
  <si>
    <t>Додаток № 12 до Рішення Пристоличної сільської ради № 37 -2-VIII від 24.12.2020р.</t>
  </si>
  <si>
    <t>Керівник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</si>
</sst>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0" xfId="0" applyFont="1"/>
    <xf numFmtId="0" fontId="0" fillId="0" borderId="0" xfId="0" applyAlignme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7"/>
  <sheetViews>
    <sheetView tabSelected="1" zoomScaleNormal="100" workbookViewId="0">
      <selection activeCell="I18" sqref="I18"/>
    </sheetView>
  </sheetViews>
  <sheetFormatPr defaultRowHeight="15" x14ac:dyDescent="0.25"/>
  <cols>
    <col min="2" max="2" width="20.5703125" customWidth="1"/>
    <col min="3" max="3" width="12.7109375" customWidth="1"/>
    <col min="4" max="4" width="11.28515625" customWidth="1"/>
    <col min="5" max="5" width="8.28515625" customWidth="1"/>
    <col min="6" max="6" width="12.28515625" customWidth="1"/>
    <col min="7" max="7" width="12.140625" customWidth="1"/>
    <col min="8" max="8" width="10.5703125" customWidth="1"/>
    <col min="9" max="9" width="11.140625" customWidth="1"/>
    <col min="10" max="10" width="10.5703125" customWidth="1"/>
  </cols>
  <sheetData>
    <row r="2" spans="1:11" ht="30" customHeight="1" x14ac:dyDescent="0.25">
      <c r="A2" s="10"/>
      <c r="B2" s="10"/>
      <c r="C2" s="10"/>
      <c r="D2" s="10"/>
      <c r="G2" s="12" t="s">
        <v>22</v>
      </c>
      <c r="H2" s="12"/>
      <c r="I2" s="12"/>
      <c r="J2" s="12"/>
      <c r="K2" s="12"/>
    </row>
    <row r="3" spans="1:11" x14ac:dyDescent="0.25">
      <c r="G3" s="9"/>
      <c r="H3" s="9"/>
      <c r="I3" s="9"/>
      <c r="J3" s="9"/>
    </row>
    <row r="4" spans="1:11" x14ac:dyDescent="0.25">
      <c r="B4" s="8"/>
      <c r="G4" s="9"/>
      <c r="H4" s="9"/>
      <c r="I4" s="9"/>
      <c r="J4" s="9"/>
      <c r="K4" s="9"/>
    </row>
    <row r="5" spans="1:11" x14ac:dyDescent="0.25">
      <c r="A5" s="11" t="s">
        <v>20</v>
      </c>
      <c r="B5" s="11"/>
      <c r="C5" s="11"/>
      <c r="D5" s="11"/>
      <c r="E5" s="11"/>
      <c r="F5" s="11"/>
      <c r="G5" s="11"/>
      <c r="H5" s="11"/>
      <c r="I5" s="11"/>
      <c r="J5" s="11"/>
      <c r="K5" s="11"/>
    </row>
    <row r="6" spans="1:11" x14ac:dyDescent="0.25">
      <c r="A6" s="11" t="s">
        <v>21</v>
      </c>
      <c r="B6" s="11"/>
      <c r="C6" s="11"/>
      <c r="D6" s="11"/>
      <c r="E6" s="11"/>
      <c r="F6" s="11"/>
      <c r="G6" s="11"/>
      <c r="H6" s="11"/>
      <c r="I6" s="11"/>
      <c r="J6" s="11"/>
      <c r="K6" s="11"/>
    </row>
    <row r="7" spans="1:11" x14ac:dyDescent="0.25">
      <c r="G7" s="9"/>
      <c r="H7" s="9"/>
      <c r="I7" s="9"/>
      <c r="J7" s="9"/>
    </row>
    <row r="8" spans="1:11" ht="116.25" customHeight="1" x14ac:dyDescent="0.25">
      <c r="A8" s="1" t="s">
        <v>0</v>
      </c>
      <c r="B8" s="1" t="s">
        <v>1</v>
      </c>
      <c r="C8" s="2" t="s">
        <v>2</v>
      </c>
      <c r="D8" s="2" t="s">
        <v>3</v>
      </c>
      <c r="E8" s="2" t="s">
        <v>6</v>
      </c>
      <c r="F8" s="2" t="s">
        <v>5</v>
      </c>
      <c r="G8" s="2" t="s">
        <v>17</v>
      </c>
      <c r="H8" s="2" t="s">
        <v>18</v>
      </c>
      <c r="I8" s="2" t="s">
        <v>19</v>
      </c>
      <c r="J8" s="2" t="s">
        <v>8</v>
      </c>
      <c r="K8" s="2" t="s">
        <v>4</v>
      </c>
    </row>
    <row r="9" spans="1:11" x14ac:dyDescent="0.2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</row>
    <row r="10" spans="1:11" ht="60" x14ac:dyDescent="0.25">
      <c r="A10" s="3">
        <v>1</v>
      </c>
      <c r="B10" s="7" t="s">
        <v>10</v>
      </c>
      <c r="C10" s="3" t="s">
        <v>14</v>
      </c>
      <c r="D10" s="3">
        <v>1</v>
      </c>
      <c r="E10" s="3">
        <v>13</v>
      </c>
      <c r="F10" s="5">
        <v>6061</v>
      </c>
      <c r="G10" s="5"/>
      <c r="H10" s="5"/>
      <c r="I10" s="5">
        <f>F10*50%</f>
        <v>3030.5</v>
      </c>
      <c r="J10" s="3"/>
      <c r="K10" s="5">
        <f>J10+I10+H10+G10+F10</f>
        <v>9091.5</v>
      </c>
    </row>
    <row r="11" spans="1:11" x14ac:dyDescent="0.25">
      <c r="A11" s="3">
        <v>2</v>
      </c>
      <c r="B11" s="3" t="s">
        <v>11</v>
      </c>
      <c r="C11" s="3" t="s">
        <v>15</v>
      </c>
      <c r="D11" s="3">
        <v>1</v>
      </c>
      <c r="E11" s="3">
        <v>12</v>
      </c>
      <c r="F11" s="5">
        <v>5660</v>
      </c>
      <c r="G11" s="5"/>
      <c r="H11" s="5"/>
      <c r="I11" s="5">
        <f>F11*50%</f>
        <v>2830</v>
      </c>
      <c r="J11" s="3"/>
      <c r="K11" s="5">
        <f t="shared" ref="K11:K13" si="0">J11+I11+H11+G11+F11</f>
        <v>8490</v>
      </c>
    </row>
    <row r="12" spans="1:11" ht="75" x14ac:dyDescent="0.25">
      <c r="A12" s="3">
        <v>3</v>
      </c>
      <c r="B12" s="7" t="s">
        <v>12</v>
      </c>
      <c r="C12" s="3" t="s">
        <v>16</v>
      </c>
      <c r="D12" s="3">
        <v>1</v>
      </c>
      <c r="E12" s="3">
        <v>10</v>
      </c>
      <c r="F12" s="5">
        <v>4859</v>
      </c>
      <c r="G12" s="5">
        <f>F12*10%</f>
        <v>485.90000000000003</v>
      </c>
      <c r="H12" s="5">
        <f>F12*10%</f>
        <v>485.90000000000003</v>
      </c>
      <c r="I12" s="5">
        <f>F12*50%</f>
        <v>2429.5</v>
      </c>
      <c r="J12" s="3"/>
      <c r="K12" s="5">
        <f t="shared" si="0"/>
        <v>8260.2999999999993</v>
      </c>
    </row>
    <row r="13" spans="1:11" ht="45" x14ac:dyDescent="0.25">
      <c r="A13" s="3">
        <v>4</v>
      </c>
      <c r="B13" s="7" t="s">
        <v>13</v>
      </c>
      <c r="C13" s="3">
        <v>9132</v>
      </c>
      <c r="D13" s="3">
        <v>0.5</v>
      </c>
      <c r="E13" s="3">
        <v>2</v>
      </c>
      <c r="F13" s="5">
        <v>1455</v>
      </c>
      <c r="G13" s="3"/>
      <c r="H13" s="3"/>
      <c r="I13" s="3"/>
      <c r="J13" s="5">
        <f>3000-F13</f>
        <v>1545</v>
      </c>
      <c r="K13" s="5">
        <f t="shared" si="0"/>
        <v>3000</v>
      </c>
    </row>
    <row r="14" spans="1:11" x14ac:dyDescent="0.25">
      <c r="A14" s="3"/>
      <c r="B14" s="3" t="s">
        <v>7</v>
      </c>
      <c r="C14" s="3"/>
      <c r="D14" s="3">
        <f>D13+D12+D11+D10</f>
        <v>3.5</v>
      </c>
      <c r="E14" s="3"/>
      <c r="F14" s="3">
        <f t="shared" ref="F14:K14" si="1">F13+F12+F11+F10</f>
        <v>18035</v>
      </c>
      <c r="G14" s="5">
        <f t="shared" si="1"/>
        <v>485.90000000000003</v>
      </c>
      <c r="H14" s="5">
        <f t="shared" si="1"/>
        <v>485.90000000000003</v>
      </c>
      <c r="I14" s="3">
        <f t="shared" si="1"/>
        <v>8290</v>
      </c>
      <c r="J14" s="3">
        <f t="shared" si="1"/>
        <v>1545</v>
      </c>
      <c r="K14" s="5">
        <f t="shared" si="1"/>
        <v>28841.8</v>
      </c>
    </row>
    <row r="16" spans="1:11" x14ac:dyDescent="0.25">
      <c r="B16" s="6" t="s">
        <v>23</v>
      </c>
    </row>
    <row r="17" spans="2:2" x14ac:dyDescent="0.25">
      <c r="B17" t="s">
        <v>9</v>
      </c>
    </row>
  </sheetData>
  <mergeCells count="7">
    <mergeCell ref="G7:J7"/>
    <mergeCell ref="A2:D2"/>
    <mergeCell ref="G3:J3"/>
    <mergeCell ref="G4:K4"/>
    <mergeCell ref="A5:K5"/>
    <mergeCell ref="A6:K6"/>
    <mergeCell ref="G2:K2"/>
  </mergeCells>
  <pageMargins left="0.7" right="0.7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ВО. БК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Golovbuh</dc:creator>
  <cp:lastModifiedBy>HP</cp:lastModifiedBy>
  <cp:lastPrinted>2021-01-11T13:41:45Z</cp:lastPrinted>
  <dcterms:created xsi:type="dcterms:W3CDTF">2015-06-05T18:19:34Z</dcterms:created>
  <dcterms:modified xsi:type="dcterms:W3CDTF">2021-02-16T09:16:08Z</dcterms:modified>
</cp:coreProperties>
</file>