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701"/>
  <workbookPr filterPrivacy="1" defaultThemeVersion="124226"/>
  <xr:revisionPtr revIDLastSave="0" documentId="13_ncr:1_{93C4193E-1FFD-4A3E-A253-608C2EF5C42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  <sheet name="Лист2" sheetId="2" r:id="rId2"/>
    <sheet name="Лист3" sheetId="3" r:id="rId3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7" i="2" l="1"/>
  <c r="H37" i="2"/>
  <c r="I37" i="2"/>
  <c r="G36" i="2"/>
  <c r="H36" i="2"/>
  <c r="I36" i="2"/>
  <c r="G35" i="2"/>
  <c r="H35" i="2"/>
  <c r="I35" i="2"/>
  <c r="G34" i="2"/>
  <c r="H34" i="2"/>
  <c r="I34" i="2"/>
  <c r="G33" i="2"/>
  <c r="H33" i="2"/>
  <c r="I33" i="2"/>
  <c r="I25" i="2" l="1"/>
  <c r="I26" i="2"/>
  <c r="I27" i="2"/>
  <c r="I28" i="2"/>
  <c r="I29" i="2"/>
  <c r="I30" i="2"/>
  <c r="I31" i="2"/>
  <c r="I32" i="2"/>
  <c r="H25" i="2"/>
  <c r="H26" i="2"/>
  <c r="H27" i="2"/>
  <c r="H28" i="2"/>
  <c r="H29" i="2"/>
  <c r="H30" i="2"/>
  <c r="H31" i="2"/>
  <c r="H32" i="2"/>
  <c r="G25" i="2"/>
  <c r="G26" i="2"/>
  <c r="G27" i="2"/>
  <c r="G28" i="2"/>
  <c r="G29" i="2"/>
  <c r="G30" i="2"/>
  <c r="G31" i="2"/>
  <c r="G32" i="2"/>
  <c r="I9" i="2"/>
  <c r="I10" i="2"/>
  <c r="I11" i="2"/>
  <c r="I12" i="2"/>
  <c r="I13" i="2"/>
  <c r="I14" i="2"/>
  <c r="I15" i="2"/>
  <c r="I16" i="2"/>
  <c r="I17" i="2"/>
  <c r="I18" i="2"/>
  <c r="I19" i="2"/>
  <c r="I20" i="2"/>
  <c r="I21" i="2"/>
  <c r="I22" i="2"/>
  <c r="I23" i="2"/>
  <c r="I24" i="2"/>
  <c r="H9" i="2"/>
  <c r="H10" i="2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H24" i="2"/>
  <c r="G9" i="2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I8" i="2"/>
  <c r="H8" i="2"/>
  <c r="G8" i="2"/>
  <c r="G26" i="1"/>
  <c r="H26" i="1"/>
  <c r="I26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7" i="1"/>
  <c r="I28" i="1"/>
  <c r="I29" i="1"/>
  <c r="I30" i="1"/>
  <c r="I31" i="1"/>
  <c r="I32" i="1"/>
  <c r="I33" i="1"/>
  <c r="I34" i="1"/>
  <c r="I35" i="1"/>
  <c r="I36" i="1"/>
  <c r="I37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7" i="1"/>
  <c r="H28" i="1"/>
  <c r="H29" i="1"/>
  <c r="H30" i="1"/>
  <c r="H31" i="1"/>
  <c r="H32" i="1"/>
  <c r="H33" i="1"/>
  <c r="H34" i="1"/>
  <c r="H35" i="1"/>
  <c r="H36" i="1"/>
  <c r="H37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7" i="1"/>
  <c r="G28" i="1"/>
  <c r="G29" i="1"/>
  <c r="G30" i="1"/>
  <c r="G31" i="1"/>
  <c r="G32" i="1"/>
  <c r="G33" i="1"/>
  <c r="G34" i="1"/>
  <c r="G35" i="1"/>
  <c r="G36" i="1"/>
  <c r="G37" i="1"/>
  <c r="I9" i="1"/>
  <c r="H9" i="1"/>
  <c r="G9" i="1"/>
  <c r="I38" i="2" l="1"/>
  <c r="H38" i="2"/>
  <c r="G38" i="2"/>
  <c r="I38" i="1"/>
  <c r="G38" i="1"/>
  <c r="H38" i="1"/>
  <c r="H39" i="1" l="1"/>
  <c r="G39" i="2"/>
</calcChain>
</file>

<file path=xl/sharedStrings.xml><?xml version="1.0" encoding="utf-8"?>
<sst xmlns="http://schemas.openxmlformats.org/spreadsheetml/2006/main" count="90" uniqueCount="60">
  <si>
    <t>№</t>
  </si>
  <si>
    <t>Найменування продукту</t>
  </si>
  <si>
    <t>Денна норма на 1 дитину (грамів)</t>
  </si>
  <si>
    <t>Ціна в грн. за 1 кг</t>
  </si>
  <si>
    <t>вартість</t>
  </si>
  <si>
    <t>Триразове харчування</t>
  </si>
  <si>
    <t>Вікова група</t>
  </si>
  <si>
    <t>Від 1 до 3 років</t>
  </si>
  <si>
    <t>Борошно пшеничне</t>
  </si>
  <si>
    <t>Крохмаль</t>
  </si>
  <si>
    <t>Крупи, бобові, макаронні вироби</t>
  </si>
  <si>
    <t>Картопля</t>
  </si>
  <si>
    <t>Овочі різні</t>
  </si>
  <si>
    <t>Фрукти свіжі, цитрусові</t>
  </si>
  <si>
    <t xml:space="preserve">Соки </t>
  </si>
  <si>
    <t>Фрукти сушені</t>
  </si>
  <si>
    <t>цукор</t>
  </si>
  <si>
    <t>Масло вершкове</t>
  </si>
  <si>
    <t>Молоко, кисломолочні продукти</t>
  </si>
  <si>
    <t>Сир кисломолочний</t>
  </si>
  <si>
    <t>Сир твердий</t>
  </si>
  <si>
    <t>Сметана</t>
  </si>
  <si>
    <t>Риба, рибопродукти</t>
  </si>
  <si>
    <t>какао</t>
  </si>
  <si>
    <t>чай</t>
  </si>
  <si>
    <t>Сіль, сіль йодована</t>
  </si>
  <si>
    <t>дріжджі</t>
  </si>
  <si>
    <t>Лавровий лист</t>
  </si>
  <si>
    <t>Сухарі панірувальні</t>
  </si>
  <si>
    <t>Томатна паста</t>
  </si>
  <si>
    <t>Ванільний цукор</t>
  </si>
  <si>
    <t>Кислота лимонна</t>
  </si>
  <si>
    <t>Загальна вартість на одну дитину</t>
  </si>
  <si>
    <t>Денна норма на 1 учня (грамів)</t>
  </si>
  <si>
    <t>картопля</t>
  </si>
  <si>
    <t>Загальна вартість на одного учня</t>
  </si>
  <si>
    <t>Середня вартість на одного учня</t>
  </si>
  <si>
    <t>Хліб цільнозерновий</t>
  </si>
  <si>
    <t>Від 4 до 6(7) років</t>
  </si>
  <si>
    <t>Яйця , г</t>
  </si>
  <si>
    <t>олія, г</t>
  </si>
  <si>
    <t>М’ясо курки</t>
  </si>
  <si>
    <t>М’ясо свинина яловичина</t>
  </si>
  <si>
    <t>6-11 років</t>
  </si>
  <si>
    <t>11-14 років</t>
  </si>
  <si>
    <t>14-18 років</t>
  </si>
  <si>
    <t>Яйця ,г</t>
  </si>
  <si>
    <t>М’ясо птиця</t>
  </si>
  <si>
    <t xml:space="preserve">какао </t>
  </si>
  <si>
    <t>Середня вартість на одну дитину, грн</t>
  </si>
  <si>
    <t>Горіх грецький</t>
  </si>
  <si>
    <t>Борошняні кулінарні вироби</t>
  </si>
  <si>
    <t>Ягоди</t>
  </si>
  <si>
    <t>Ягоди сушені</t>
  </si>
  <si>
    <t>Йогурт</t>
  </si>
  <si>
    <t>Фрукти та ягоди</t>
  </si>
  <si>
    <t>Від 1 до 4 років</t>
  </si>
  <si>
    <t>Норми харчування у закладах дошкільної освіти для дітей старше одного року</t>
  </si>
  <si>
    <t>Додаток 1</t>
  </si>
  <si>
    <t>до рішення Пристоличної сільської ради №                       від 23 грудня 2021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</si>
</sst>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bscript"/>
      <sz val="14"/>
      <color theme="1"/>
      <name val="Times New Roman"/>
      <family val="1"/>
      <charset val="204"/>
    </font>
    <font>
      <vertAlign val="subscript"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vertAlign val="subscript"/>
      <sz val="14"/>
      <color theme="1"/>
      <name val="Times New Roman"/>
      <family val="1"/>
      <charset val="204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1" fillId="0" borderId="0" xfId="0" applyFont="1" applyAlignment="1">
      <alignment horizontal="right" vertical="center"/>
    </xf>
    <xf numFmtId="0" fontId="1" fillId="0" borderId="7" xfId="0" applyFont="1" applyBorder="1" applyAlignment="1">
      <alignment horizontal="justify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0" xfId="0" applyFont="1" applyAlignment="1">
      <alignment horizontal="justify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justify" vertical="center"/>
    </xf>
    <xf numFmtId="0" fontId="4" fillId="0" borderId="0" xfId="0" applyFont="1" applyAlignment="1">
      <alignment horizontal="right" vertical="center"/>
    </xf>
    <xf numFmtId="0" fontId="0" fillId="0" borderId="0" xfId="0" applyFont="1"/>
    <xf numFmtId="2" fontId="1" fillId="0" borderId="7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justify" vertical="center" wrapText="1"/>
    </xf>
    <xf numFmtId="0" fontId="3" fillId="2" borderId="15" xfId="0" applyFont="1" applyFill="1" applyBorder="1" applyAlignment="1">
      <alignment horizontal="justify" vertical="center"/>
    </xf>
    <xf numFmtId="0" fontId="3" fillId="2" borderId="15" xfId="0" applyFont="1" applyFill="1" applyBorder="1" applyAlignment="1">
      <alignment horizontal="center" vertical="center"/>
    </xf>
    <xf numFmtId="2" fontId="3" fillId="2" borderId="15" xfId="0" applyNumberFormat="1" applyFont="1" applyFill="1" applyBorder="1" applyAlignment="1">
      <alignment horizontal="center" vertical="center" wrapText="1"/>
    </xf>
    <xf numFmtId="0" fontId="3" fillId="0" borderId="15" xfId="0" applyFont="1" applyBorder="1" applyAlignment="1">
      <alignment horizontal="justify" vertical="center" wrapText="1"/>
    </xf>
    <xf numFmtId="0" fontId="6" fillId="0" borderId="15" xfId="0" applyFont="1" applyBorder="1" applyAlignment="1">
      <alignment horizontal="justify" vertical="center" wrapText="1"/>
    </xf>
    <xf numFmtId="0" fontId="3" fillId="0" borderId="15" xfId="0" applyFont="1" applyBorder="1" applyAlignment="1">
      <alignment horizontal="center" vertical="center" wrapText="1"/>
    </xf>
    <xf numFmtId="2" fontId="3" fillId="0" borderId="15" xfId="0" applyNumberFormat="1" applyFont="1" applyBorder="1" applyAlignment="1">
      <alignment horizontal="center" vertical="center" wrapText="1"/>
    </xf>
    <xf numFmtId="0" fontId="3" fillId="0" borderId="3" xfId="0" applyFont="1" applyBorder="1" applyAlignment="1">
      <alignment horizontal="justify" vertical="center" wrapText="1"/>
    </xf>
    <xf numFmtId="0" fontId="6" fillId="0" borderId="7" xfId="0" applyFont="1" applyBorder="1" applyAlignment="1">
      <alignment horizontal="justify" vertical="center" wrapText="1"/>
    </xf>
    <xf numFmtId="0" fontId="3" fillId="0" borderId="7" xfId="0" applyFont="1" applyBorder="1" applyAlignment="1">
      <alignment horizontal="center" vertical="center" wrapText="1"/>
    </xf>
    <xf numFmtId="0" fontId="7" fillId="0" borderId="0" xfId="0" applyFont="1"/>
    <xf numFmtId="0" fontId="5" fillId="2" borderId="15" xfId="0" applyFont="1" applyFill="1" applyBorder="1" applyAlignment="1">
      <alignment horizontal="center" vertical="center" wrapText="1"/>
    </xf>
    <xf numFmtId="0" fontId="5" fillId="2" borderId="15" xfId="0" applyFont="1" applyFill="1" applyBorder="1" applyAlignment="1">
      <alignment horizontal="justify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justify" vertical="center" wrapText="1"/>
    </xf>
    <xf numFmtId="0" fontId="3" fillId="2" borderId="15" xfId="0" applyFont="1" applyFill="1" applyBorder="1" applyAlignment="1">
      <alignment horizontal="justify" vertical="center" wrapText="1"/>
    </xf>
    <xf numFmtId="0" fontId="3" fillId="2" borderId="15" xfId="0" applyFont="1" applyFill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2" fontId="6" fillId="0" borderId="16" xfId="0" applyNumberFormat="1" applyFont="1" applyBorder="1" applyAlignment="1">
      <alignment horizontal="center" vertical="center" wrapText="1"/>
    </xf>
    <xf numFmtId="2" fontId="6" fillId="0" borderId="17" xfId="0" applyNumberFormat="1" applyFont="1" applyBorder="1" applyAlignment="1">
      <alignment horizontal="center" vertical="center" wrapText="1"/>
    </xf>
    <xf numFmtId="2" fontId="6" fillId="0" borderId="18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1" fillId="0" borderId="3" xfId="0" applyFont="1" applyFill="1" applyBorder="1" applyAlignment="1">
      <alignment horizontal="justify" vertical="center" wrapText="1"/>
    </xf>
    <xf numFmtId="0" fontId="1" fillId="0" borderId="7" xfId="0" applyFont="1" applyFill="1" applyBorder="1" applyAlignment="1">
      <alignment horizontal="justify" vertical="center" wrapText="1"/>
    </xf>
    <xf numFmtId="0" fontId="1" fillId="0" borderId="7" xfId="0" applyFont="1" applyFill="1" applyBorder="1" applyAlignment="1">
      <alignment horizontal="center" vertical="center" wrapText="1"/>
    </xf>
    <xf numFmtId="2" fontId="1" fillId="0" borderId="7" xfId="0" applyNumberFormat="1" applyFont="1" applyFill="1" applyBorder="1" applyAlignment="1">
      <alignment horizontal="center" vertical="center" wrapText="1"/>
    </xf>
    <xf numFmtId="0" fontId="0" fillId="0" borderId="0" xfId="0" applyFill="1"/>
    <xf numFmtId="0" fontId="2" fillId="0" borderId="7" xfId="0" applyFont="1" applyFill="1" applyBorder="1" applyAlignment="1">
      <alignment horizontal="justify" vertical="center" wrapText="1"/>
    </xf>
    <xf numFmtId="2" fontId="1" fillId="0" borderId="6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justify" vertical="center"/>
    </xf>
    <xf numFmtId="0" fontId="2" fillId="0" borderId="6" xfId="0" applyFont="1" applyFill="1" applyBorder="1" applyAlignment="1">
      <alignment horizontal="justify" vertical="center" wrapText="1"/>
    </xf>
    <xf numFmtId="2" fontId="8" fillId="0" borderId="9" xfId="0" applyNumberFormat="1" applyFont="1" applyFill="1" applyBorder="1" applyAlignment="1">
      <alignment vertical="center"/>
    </xf>
    <xf numFmtId="2" fontId="8" fillId="0" borderId="19" xfId="0" applyNumberFormat="1" applyFont="1" applyFill="1" applyBorder="1" applyAlignment="1">
      <alignment horizontal="center" vertical="center"/>
    </xf>
    <xf numFmtId="2" fontId="8" fillId="0" borderId="20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41"/>
  <sheetViews>
    <sheetView tabSelected="1" workbookViewId="0">
      <selection activeCell="A10" sqref="A10:XFD40"/>
    </sheetView>
  </sheetViews>
  <sheetFormatPr defaultRowHeight="15" x14ac:dyDescent="0.25"/>
  <cols>
    <col min="1" max="1" width="8.85546875" customWidth="1"/>
    <col min="2" max="2" width="31.5703125" customWidth="1"/>
    <col min="3" max="3" width="15.140625" hidden="1" customWidth="1"/>
    <col min="4" max="4" width="15.140625" customWidth="1"/>
    <col min="5" max="5" width="17.28515625" customWidth="1"/>
    <col min="6" max="6" width="15.7109375" customWidth="1"/>
    <col min="7" max="7" width="14.7109375" hidden="1" customWidth="1"/>
    <col min="8" max="8" width="15.85546875" customWidth="1"/>
    <col min="9" max="9" width="15.7109375" customWidth="1"/>
  </cols>
  <sheetData>
    <row r="1" spans="1:9" ht="15" customHeight="1" thickBot="1" x14ac:dyDescent="0.3">
      <c r="A1" s="1"/>
    </row>
    <row r="2" spans="1:9" ht="47.25" customHeight="1" thickBot="1" x14ac:dyDescent="0.3">
      <c r="A2" s="1"/>
      <c r="B2" s="30" t="s">
        <v>57</v>
      </c>
      <c r="C2" s="31"/>
      <c r="D2" s="32"/>
      <c r="F2" s="30" t="s">
        <v>58</v>
      </c>
      <c r="G2" s="31"/>
      <c r="H2" s="32"/>
    </row>
    <row r="3" spans="1:9" ht="60.75" customHeight="1" thickBot="1" x14ac:dyDescent="0.3">
      <c r="A3" s="1"/>
      <c r="F3" s="30" t="s">
        <v>59</v>
      </c>
      <c r="G3" s="31"/>
      <c r="H3" s="32"/>
    </row>
    <row r="4" spans="1:9" ht="16.5" thickBot="1" x14ac:dyDescent="0.3">
      <c r="A4" s="1"/>
    </row>
    <row r="5" spans="1:9" ht="31.5" customHeight="1" thickBot="1" x14ac:dyDescent="0.3">
      <c r="A5" s="33" t="s">
        <v>0</v>
      </c>
      <c r="B5" s="33" t="s">
        <v>1</v>
      </c>
      <c r="C5" s="30" t="s">
        <v>2</v>
      </c>
      <c r="D5" s="31"/>
      <c r="E5" s="32"/>
      <c r="F5" s="33" t="s">
        <v>3</v>
      </c>
      <c r="G5" s="36" t="s">
        <v>4</v>
      </c>
      <c r="H5" s="37"/>
      <c r="I5" s="38"/>
    </row>
    <row r="6" spans="1:9" ht="31.5" customHeight="1" thickBot="1" x14ac:dyDescent="0.3">
      <c r="A6" s="34"/>
      <c r="B6" s="34"/>
      <c r="C6" s="30" t="s">
        <v>5</v>
      </c>
      <c r="D6" s="31"/>
      <c r="E6" s="32"/>
      <c r="F6" s="35"/>
      <c r="G6" s="39"/>
      <c r="H6" s="40"/>
      <c r="I6" s="41"/>
    </row>
    <row r="7" spans="1:9" ht="21" customHeight="1" thickBot="1" x14ac:dyDescent="0.3">
      <c r="A7" s="35"/>
      <c r="B7" s="35"/>
      <c r="C7" s="30" t="s">
        <v>6</v>
      </c>
      <c r="D7" s="31"/>
      <c r="E7" s="32"/>
      <c r="F7" s="2"/>
      <c r="G7" s="42"/>
      <c r="H7" s="43"/>
      <c r="I7" s="44"/>
    </row>
    <row r="8" spans="1:9" ht="32.25" thickBot="1" x14ac:dyDescent="0.3">
      <c r="A8" s="3"/>
      <c r="B8" s="2"/>
      <c r="C8" s="2" t="s">
        <v>7</v>
      </c>
      <c r="D8" s="2" t="s">
        <v>56</v>
      </c>
      <c r="E8" s="2" t="s">
        <v>38</v>
      </c>
      <c r="F8" s="2"/>
      <c r="G8" s="2" t="s">
        <v>7</v>
      </c>
      <c r="H8" s="2" t="s">
        <v>56</v>
      </c>
      <c r="I8" s="2" t="s">
        <v>38</v>
      </c>
    </row>
    <row r="9" spans="1:9" ht="16.5" thickBot="1" x14ac:dyDescent="0.3">
      <c r="A9" s="3">
        <v>1</v>
      </c>
      <c r="B9" s="2" t="s">
        <v>37</v>
      </c>
      <c r="C9" s="4">
        <v>60</v>
      </c>
      <c r="D9" s="4">
        <v>60</v>
      </c>
      <c r="E9" s="4">
        <v>60</v>
      </c>
      <c r="F9" s="4">
        <v>52</v>
      </c>
      <c r="G9" s="10">
        <f>C9*F9/1000</f>
        <v>3.12</v>
      </c>
      <c r="H9" s="10">
        <f>D9*F9/1000</f>
        <v>3.12</v>
      </c>
      <c r="I9" s="10">
        <f>E9*F9/1000</f>
        <v>3.12</v>
      </c>
    </row>
    <row r="10" spans="1:9" s="57" customFormat="1" ht="16.5" thickBot="1" x14ac:dyDescent="0.3">
      <c r="A10" s="53"/>
      <c r="B10" s="54" t="s">
        <v>8</v>
      </c>
      <c r="C10" s="55">
        <v>15</v>
      </c>
      <c r="D10" s="55">
        <v>15</v>
      </c>
      <c r="E10" s="55">
        <v>25</v>
      </c>
      <c r="F10" s="55">
        <v>14.32</v>
      </c>
      <c r="G10" s="56">
        <f t="shared" ref="G10:G37" si="0">C10*F10/1000</f>
        <v>0.21480000000000002</v>
      </c>
      <c r="H10" s="56">
        <f t="shared" ref="H10:H37" si="1">D10*F10/1000</f>
        <v>0.21480000000000002</v>
      </c>
      <c r="I10" s="56">
        <f t="shared" ref="I10:I37" si="2">E10*F10/1000</f>
        <v>0.35799999999999998</v>
      </c>
    </row>
    <row r="11" spans="1:9" s="57" customFormat="1" ht="16.5" thickBot="1" x14ac:dyDescent="0.3">
      <c r="A11" s="53">
        <v>4</v>
      </c>
      <c r="B11" s="54" t="s">
        <v>9</v>
      </c>
      <c r="C11" s="55">
        <v>3</v>
      </c>
      <c r="D11" s="55">
        <v>3</v>
      </c>
      <c r="E11" s="55">
        <v>4</v>
      </c>
      <c r="F11" s="55">
        <v>47</v>
      </c>
      <c r="G11" s="56">
        <f t="shared" si="0"/>
        <v>0.14099999999999999</v>
      </c>
      <c r="H11" s="56">
        <f t="shared" si="1"/>
        <v>0.14099999999999999</v>
      </c>
      <c r="I11" s="56">
        <f t="shared" si="2"/>
        <v>0.188</v>
      </c>
    </row>
    <row r="12" spans="1:9" s="57" customFormat="1" ht="39" customHeight="1" thickBot="1" x14ac:dyDescent="0.3">
      <c r="A12" s="53">
        <v>5</v>
      </c>
      <c r="B12" s="54" t="s">
        <v>10</v>
      </c>
      <c r="C12" s="55">
        <v>240</v>
      </c>
      <c r="D12" s="55">
        <v>60</v>
      </c>
      <c r="E12" s="55">
        <v>75</v>
      </c>
      <c r="F12" s="55">
        <v>30.25</v>
      </c>
      <c r="G12" s="56">
        <f t="shared" si="0"/>
        <v>7.26</v>
      </c>
      <c r="H12" s="56">
        <f t="shared" si="1"/>
        <v>1.8149999999999999</v>
      </c>
      <c r="I12" s="56">
        <f t="shared" si="2"/>
        <v>2.2687499999999998</v>
      </c>
    </row>
    <row r="13" spans="1:9" s="57" customFormat="1" ht="16.5" thickBot="1" x14ac:dyDescent="0.3">
      <c r="A13" s="53">
        <v>6</v>
      </c>
      <c r="B13" s="54" t="s">
        <v>11</v>
      </c>
      <c r="C13" s="55">
        <v>64</v>
      </c>
      <c r="D13" s="55">
        <v>64</v>
      </c>
      <c r="E13" s="55">
        <v>80</v>
      </c>
      <c r="F13" s="55">
        <v>7.17</v>
      </c>
      <c r="G13" s="56">
        <f t="shared" si="0"/>
        <v>0.45888000000000001</v>
      </c>
      <c r="H13" s="56">
        <f t="shared" si="1"/>
        <v>0.45888000000000001</v>
      </c>
      <c r="I13" s="56">
        <f t="shared" si="2"/>
        <v>0.5736</v>
      </c>
    </row>
    <row r="14" spans="1:9" s="57" customFormat="1" ht="16.5" thickBot="1" x14ac:dyDescent="0.3">
      <c r="A14" s="53">
        <v>7</v>
      </c>
      <c r="B14" s="54" t="s">
        <v>12</v>
      </c>
      <c r="C14" s="55">
        <v>180</v>
      </c>
      <c r="D14" s="55">
        <v>180</v>
      </c>
      <c r="E14" s="55">
        <v>240</v>
      </c>
      <c r="F14" s="55">
        <v>27.59</v>
      </c>
      <c r="G14" s="56">
        <f t="shared" si="0"/>
        <v>4.9661999999999997</v>
      </c>
      <c r="H14" s="56">
        <f t="shared" si="1"/>
        <v>4.9661999999999997</v>
      </c>
      <c r="I14" s="56">
        <f t="shared" si="2"/>
        <v>6.6215999999999999</v>
      </c>
    </row>
    <row r="15" spans="1:9" s="57" customFormat="1" ht="19.5" customHeight="1" thickBot="1" x14ac:dyDescent="0.3">
      <c r="A15" s="53">
        <v>8</v>
      </c>
      <c r="B15" s="54" t="s">
        <v>13</v>
      </c>
      <c r="C15" s="55">
        <v>120</v>
      </c>
      <c r="D15" s="55">
        <v>120</v>
      </c>
      <c r="E15" s="55">
        <v>160</v>
      </c>
      <c r="F15" s="55">
        <v>31.65</v>
      </c>
      <c r="G15" s="56">
        <f t="shared" si="0"/>
        <v>3.798</v>
      </c>
      <c r="H15" s="56">
        <f t="shared" si="1"/>
        <v>3.798</v>
      </c>
      <c r="I15" s="56">
        <f t="shared" si="2"/>
        <v>5.0640000000000001</v>
      </c>
    </row>
    <row r="16" spans="1:9" s="57" customFormat="1" ht="16.5" thickBot="1" x14ac:dyDescent="0.3">
      <c r="A16" s="53">
        <v>9</v>
      </c>
      <c r="B16" s="54" t="s">
        <v>14</v>
      </c>
      <c r="C16" s="55">
        <v>48</v>
      </c>
      <c r="D16" s="55">
        <v>48</v>
      </c>
      <c r="E16" s="55">
        <v>70</v>
      </c>
      <c r="F16" s="55">
        <v>29.97</v>
      </c>
      <c r="G16" s="56">
        <f t="shared" si="0"/>
        <v>1.4385599999999998</v>
      </c>
      <c r="H16" s="56">
        <f t="shared" si="1"/>
        <v>1.4385599999999998</v>
      </c>
      <c r="I16" s="56">
        <f t="shared" si="2"/>
        <v>2.0979000000000001</v>
      </c>
    </row>
    <row r="17" spans="1:9" s="57" customFormat="1" ht="16.5" thickBot="1" x14ac:dyDescent="0.3">
      <c r="A17" s="53">
        <v>10</v>
      </c>
      <c r="B17" s="54" t="s">
        <v>15</v>
      </c>
      <c r="C17" s="55">
        <v>12</v>
      </c>
      <c r="D17" s="55">
        <v>12</v>
      </c>
      <c r="E17" s="55">
        <v>15</v>
      </c>
      <c r="F17" s="55">
        <v>160.88</v>
      </c>
      <c r="G17" s="56">
        <f t="shared" si="0"/>
        <v>1.9305600000000001</v>
      </c>
      <c r="H17" s="56">
        <f t="shared" si="1"/>
        <v>1.9305600000000001</v>
      </c>
      <c r="I17" s="56">
        <f t="shared" si="2"/>
        <v>2.4131999999999998</v>
      </c>
    </row>
    <row r="18" spans="1:9" s="57" customFormat="1" ht="17.25" customHeight="1" thickBot="1" x14ac:dyDescent="0.3">
      <c r="A18" s="53">
        <v>12</v>
      </c>
      <c r="B18" s="54" t="s">
        <v>16</v>
      </c>
      <c r="C18" s="55">
        <v>0</v>
      </c>
      <c r="D18" s="55">
        <v>0</v>
      </c>
      <c r="E18" s="55">
        <v>25</v>
      </c>
      <c r="F18" s="55">
        <v>30.79</v>
      </c>
      <c r="G18" s="56">
        <f t="shared" si="0"/>
        <v>0</v>
      </c>
      <c r="H18" s="56">
        <f t="shared" si="1"/>
        <v>0</v>
      </c>
      <c r="I18" s="56">
        <f t="shared" si="2"/>
        <v>0.76975000000000005</v>
      </c>
    </row>
    <row r="19" spans="1:9" s="57" customFormat="1" ht="16.5" thickBot="1" x14ac:dyDescent="0.3">
      <c r="A19" s="53">
        <v>14</v>
      </c>
      <c r="B19" s="54" t="s">
        <v>17</v>
      </c>
      <c r="C19" s="55">
        <v>6</v>
      </c>
      <c r="D19" s="55">
        <v>6</v>
      </c>
      <c r="E19" s="55">
        <v>7.5</v>
      </c>
      <c r="F19" s="55">
        <v>277.14999999999998</v>
      </c>
      <c r="G19" s="56">
        <f t="shared" si="0"/>
        <v>1.6628999999999998</v>
      </c>
      <c r="H19" s="56">
        <f t="shared" si="1"/>
        <v>1.6628999999999998</v>
      </c>
      <c r="I19" s="56">
        <f t="shared" si="2"/>
        <v>2.0786250000000002</v>
      </c>
    </row>
    <row r="20" spans="1:9" s="57" customFormat="1" ht="16.5" thickBot="1" x14ac:dyDescent="0.3">
      <c r="A20" s="53">
        <v>15</v>
      </c>
      <c r="B20" s="54" t="s">
        <v>40</v>
      </c>
      <c r="C20" s="55">
        <v>13</v>
      </c>
      <c r="D20" s="55">
        <v>13</v>
      </c>
      <c r="E20" s="55">
        <v>14.5</v>
      </c>
      <c r="F20" s="55">
        <v>66.09</v>
      </c>
      <c r="G20" s="56">
        <f t="shared" si="0"/>
        <v>0.8591700000000001</v>
      </c>
      <c r="H20" s="56">
        <f t="shared" si="1"/>
        <v>0.8591700000000001</v>
      </c>
      <c r="I20" s="56">
        <f t="shared" si="2"/>
        <v>0.95830500000000007</v>
      </c>
    </row>
    <row r="21" spans="1:9" s="57" customFormat="1" ht="16.5" thickBot="1" x14ac:dyDescent="0.3">
      <c r="A21" s="53">
        <v>16</v>
      </c>
      <c r="B21" s="54" t="s">
        <v>39</v>
      </c>
      <c r="C21" s="55">
        <v>16</v>
      </c>
      <c r="D21" s="55">
        <v>16</v>
      </c>
      <c r="E21" s="55">
        <v>16</v>
      </c>
      <c r="F21" s="55">
        <v>63.56</v>
      </c>
      <c r="G21" s="56">
        <f t="shared" si="0"/>
        <v>1.0169600000000001</v>
      </c>
      <c r="H21" s="56">
        <f t="shared" si="1"/>
        <v>1.0169600000000001</v>
      </c>
      <c r="I21" s="56">
        <f t="shared" si="2"/>
        <v>1.0169600000000001</v>
      </c>
    </row>
    <row r="22" spans="1:9" s="57" customFormat="1" ht="33.75" customHeight="1" thickBot="1" x14ac:dyDescent="0.3">
      <c r="A22" s="53">
        <v>17</v>
      </c>
      <c r="B22" s="54" t="s">
        <v>18</v>
      </c>
      <c r="C22" s="55">
        <v>340</v>
      </c>
      <c r="D22" s="55">
        <v>250</v>
      </c>
      <c r="E22" s="55">
        <v>325</v>
      </c>
      <c r="F22" s="55">
        <v>44.92</v>
      </c>
      <c r="G22" s="56">
        <f t="shared" si="0"/>
        <v>15.272800000000002</v>
      </c>
      <c r="H22" s="56">
        <f t="shared" si="1"/>
        <v>11.23</v>
      </c>
      <c r="I22" s="56">
        <f t="shared" si="2"/>
        <v>14.599</v>
      </c>
    </row>
    <row r="23" spans="1:9" s="57" customFormat="1" ht="16.5" thickBot="1" x14ac:dyDescent="0.3">
      <c r="A23" s="53">
        <v>18</v>
      </c>
      <c r="B23" s="54" t="s">
        <v>19</v>
      </c>
      <c r="C23" s="55">
        <v>40</v>
      </c>
      <c r="D23" s="55">
        <v>40</v>
      </c>
      <c r="E23" s="55">
        <v>50</v>
      </c>
      <c r="F23" s="55">
        <v>126.51</v>
      </c>
      <c r="G23" s="56">
        <f t="shared" si="0"/>
        <v>5.0604000000000005</v>
      </c>
      <c r="H23" s="56">
        <f t="shared" si="1"/>
        <v>5.0604000000000005</v>
      </c>
      <c r="I23" s="56">
        <f t="shared" si="2"/>
        <v>6.3254999999999999</v>
      </c>
    </row>
    <row r="24" spans="1:9" s="57" customFormat="1" ht="16.5" thickBot="1" x14ac:dyDescent="0.3">
      <c r="A24" s="53">
        <v>19</v>
      </c>
      <c r="B24" s="54" t="s">
        <v>20</v>
      </c>
      <c r="C24" s="55">
        <v>4</v>
      </c>
      <c r="D24" s="55">
        <v>4</v>
      </c>
      <c r="E24" s="55">
        <v>6</v>
      </c>
      <c r="F24" s="55">
        <v>238.47</v>
      </c>
      <c r="G24" s="56">
        <f t="shared" si="0"/>
        <v>0.95387999999999995</v>
      </c>
      <c r="H24" s="56">
        <f t="shared" si="1"/>
        <v>0.95387999999999995</v>
      </c>
      <c r="I24" s="56">
        <f t="shared" si="2"/>
        <v>1.43082</v>
      </c>
    </row>
    <row r="25" spans="1:9" s="57" customFormat="1" ht="16.5" thickBot="1" x14ac:dyDescent="0.3">
      <c r="A25" s="53">
        <v>20</v>
      </c>
      <c r="B25" s="54" t="s">
        <v>21</v>
      </c>
      <c r="C25" s="55">
        <v>6</v>
      </c>
      <c r="D25" s="55">
        <v>6</v>
      </c>
      <c r="E25" s="55">
        <v>10</v>
      </c>
      <c r="F25" s="55">
        <v>73.72</v>
      </c>
      <c r="G25" s="56">
        <f t="shared" si="0"/>
        <v>0.44231999999999999</v>
      </c>
      <c r="H25" s="56">
        <f t="shared" si="1"/>
        <v>0.44231999999999999</v>
      </c>
      <c r="I25" s="56">
        <f t="shared" si="2"/>
        <v>0.73720000000000008</v>
      </c>
    </row>
    <row r="26" spans="1:9" s="57" customFormat="1" ht="16.5" thickBot="1" x14ac:dyDescent="0.3">
      <c r="A26" s="53"/>
      <c r="B26" s="54" t="s">
        <v>41</v>
      </c>
      <c r="C26" s="55">
        <v>54</v>
      </c>
      <c r="D26" s="55">
        <v>54</v>
      </c>
      <c r="E26" s="55">
        <v>72</v>
      </c>
      <c r="F26" s="55">
        <v>114.92</v>
      </c>
      <c r="G26" s="56">
        <f t="shared" si="0"/>
        <v>6.2056800000000001</v>
      </c>
      <c r="H26" s="56">
        <f t="shared" si="1"/>
        <v>6.2056800000000001</v>
      </c>
      <c r="I26" s="56">
        <f t="shared" si="2"/>
        <v>8.2742399999999989</v>
      </c>
    </row>
    <row r="27" spans="1:9" s="57" customFormat="1" ht="21" customHeight="1" thickBot="1" x14ac:dyDescent="0.3">
      <c r="A27" s="53">
        <v>21</v>
      </c>
      <c r="B27" s="54" t="s">
        <v>42</v>
      </c>
      <c r="C27" s="55">
        <v>18</v>
      </c>
      <c r="D27" s="55">
        <v>18</v>
      </c>
      <c r="E27" s="55">
        <v>24</v>
      </c>
      <c r="F27" s="55">
        <v>163.63</v>
      </c>
      <c r="G27" s="56">
        <f t="shared" si="0"/>
        <v>2.9453400000000003</v>
      </c>
      <c r="H27" s="56">
        <f t="shared" si="1"/>
        <v>2.9453400000000003</v>
      </c>
      <c r="I27" s="56">
        <f t="shared" si="2"/>
        <v>3.9271199999999999</v>
      </c>
    </row>
    <row r="28" spans="1:9" s="57" customFormat="1" ht="16.5" thickBot="1" x14ac:dyDescent="0.3">
      <c r="A28" s="53">
        <v>22</v>
      </c>
      <c r="B28" s="54" t="s">
        <v>22</v>
      </c>
      <c r="C28" s="55">
        <v>16</v>
      </c>
      <c r="D28" s="55">
        <v>16</v>
      </c>
      <c r="E28" s="55">
        <v>24</v>
      </c>
      <c r="F28" s="55">
        <v>96.5</v>
      </c>
      <c r="G28" s="56">
        <f t="shared" si="0"/>
        <v>1.544</v>
      </c>
      <c r="H28" s="56">
        <f t="shared" si="1"/>
        <v>1.544</v>
      </c>
      <c r="I28" s="56">
        <f t="shared" si="2"/>
        <v>2.3159999999999998</v>
      </c>
    </row>
    <row r="29" spans="1:9" s="57" customFormat="1" ht="16.5" thickBot="1" x14ac:dyDescent="0.3">
      <c r="A29" s="53">
        <v>23</v>
      </c>
      <c r="B29" s="54" t="s">
        <v>23</v>
      </c>
      <c r="C29" s="55">
        <v>2</v>
      </c>
      <c r="D29" s="55">
        <v>2</v>
      </c>
      <c r="E29" s="55">
        <v>3</v>
      </c>
      <c r="F29" s="55">
        <v>285</v>
      </c>
      <c r="G29" s="56">
        <f t="shared" si="0"/>
        <v>0.56999999999999995</v>
      </c>
      <c r="H29" s="56">
        <f t="shared" si="1"/>
        <v>0.56999999999999995</v>
      </c>
      <c r="I29" s="56">
        <f t="shared" si="2"/>
        <v>0.85499999999999998</v>
      </c>
    </row>
    <row r="30" spans="1:9" s="57" customFormat="1" ht="16.5" thickBot="1" x14ac:dyDescent="0.3">
      <c r="A30" s="53">
        <v>24</v>
      </c>
      <c r="B30" s="54" t="s">
        <v>24</v>
      </c>
      <c r="C30" s="55">
        <v>0.08</v>
      </c>
      <c r="D30" s="55">
        <v>0.08</v>
      </c>
      <c r="E30" s="55">
        <v>0.08</v>
      </c>
      <c r="F30" s="55">
        <v>505</v>
      </c>
      <c r="G30" s="56">
        <f t="shared" si="0"/>
        <v>4.0399999999999998E-2</v>
      </c>
      <c r="H30" s="56">
        <f t="shared" si="1"/>
        <v>4.0399999999999998E-2</v>
      </c>
      <c r="I30" s="56">
        <f t="shared" si="2"/>
        <v>4.0399999999999998E-2</v>
      </c>
    </row>
    <row r="31" spans="1:9" s="57" customFormat="1" ht="16.5" thickBot="1" x14ac:dyDescent="0.3">
      <c r="A31" s="53">
        <v>25</v>
      </c>
      <c r="B31" s="54" t="s">
        <v>25</v>
      </c>
      <c r="C31" s="55">
        <v>2.1</v>
      </c>
      <c r="D31" s="55">
        <v>2</v>
      </c>
      <c r="E31" s="55">
        <v>2</v>
      </c>
      <c r="F31" s="55">
        <v>8.06</v>
      </c>
      <c r="G31" s="56">
        <f t="shared" si="0"/>
        <v>1.6926000000000004E-2</v>
      </c>
      <c r="H31" s="56">
        <f t="shared" si="1"/>
        <v>1.6120000000000002E-2</v>
      </c>
      <c r="I31" s="56">
        <f t="shared" si="2"/>
        <v>1.6120000000000002E-2</v>
      </c>
    </row>
    <row r="32" spans="1:9" s="57" customFormat="1" ht="16.5" thickBot="1" x14ac:dyDescent="0.3">
      <c r="A32" s="53">
        <v>26</v>
      </c>
      <c r="B32" s="54" t="s">
        <v>26</v>
      </c>
      <c r="C32" s="55">
        <v>1</v>
      </c>
      <c r="D32" s="55">
        <v>1</v>
      </c>
      <c r="E32" s="55">
        <v>1</v>
      </c>
      <c r="F32" s="55">
        <v>55</v>
      </c>
      <c r="G32" s="56">
        <f t="shared" si="0"/>
        <v>5.5E-2</v>
      </c>
      <c r="H32" s="56">
        <f t="shared" si="1"/>
        <v>5.5E-2</v>
      </c>
      <c r="I32" s="56">
        <f t="shared" si="2"/>
        <v>5.5E-2</v>
      </c>
    </row>
    <row r="33" spans="1:9" s="57" customFormat="1" ht="16.5" thickBot="1" x14ac:dyDescent="0.3">
      <c r="A33" s="53">
        <v>27</v>
      </c>
      <c r="B33" s="54" t="s">
        <v>27</v>
      </c>
      <c r="C33" s="55">
        <v>0.05</v>
      </c>
      <c r="D33" s="55">
        <v>0.05</v>
      </c>
      <c r="E33" s="55">
        <v>0.1</v>
      </c>
      <c r="F33" s="55">
        <v>710</v>
      </c>
      <c r="G33" s="56">
        <f t="shared" si="0"/>
        <v>3.5499999999999997E-2</v>
      </c>
      <c r="H33" s="56">
        <f t="shared" si="1"/>
        <v>3.5499999999999997E-2</v>
      </c>
      <c r="I33" s="56">
        <f t="shared" si="2"/>
        <v>7.0999999999999994E-2</v>
      </c>
    </row>
    <row r="34" spans="1:9" s="57" customFormat="1" ht="16.5" thickBot="1" x14ac:dyDescent="0.3">
      <c r="A34" s="53">
        <v>28</v>
      </c>
      <c r="B34" s="54" t="s">
        <v>28</v>
      </c>
      <c r="C34" s="55">
        <v>2</v>
      </c>
      <c r="D34" s="55">
        <v>2</v>
      </c>
      <c r="E34" s="55">
        <v>2</v>
      </c>
      <c r="F34" s="55">
        <v>85</v>
      </c>
      <c r="G34" s="56">
        <f t="shared" si="0"/>
        <v>0.17</v>
      </c>
      <c r="H34" s="56">
        <f t="shared" si="1"/>
        <v>0.17</v>
      </c>
      <c r="I34" s="56">
        <f t="shared" si="2"/>
        <v>0.17</v>
      </c>
    </row>
    <row r="35" spans="1:9" s="57" customFormat="1" ht="16.5" thickBot="1" x14ac:dyDescent="0.3">
      <c r="A35" s="53">
        <v>29</v>
      </c>
      <c r="B35" s="54" t="s">
        <v>29</v>
      </c>
      <c r="C35" s="55">
        <v>2</v>
      </c>
      <c r="D35" s="55">
        <v>2</v>
      </c>
      <c r="E35" s="55">
        <v>2</v>
      </c>
      <c r="F35" s="55">
        <v>48.94</v>
      </c>
      <c r="G35" s="56">
        <f t="shared" si="0"/>
        <v>9.7879999999999995E-2</v>
      </c>
      <c r="H35" s="56">
        <f t="shared" si="1"/>
        <v>9.7879999999999995E-2</v>
      </c>
      <c r="I35" s="56">
        <f t="shared" si="2"/>
        <v>9.7879999999999995E-2</v>
      </c>
    </row>
    <row r="36" spans="1:9" s="57" customFormat="1" ht="16.5" thickBot="1" x14ac:dyDescent="0.3">
      <c r="A36" s="53">
        <v>30</v>
      </c>
      <c r="B36" s="54" t="s">
        <v>30</v>
      </c>
      <c r="C36" s="55">
        <v>0.1</v>
      </c>
      <c r="D36" s="55">
        <v>0.1</v>
      </c>
      <c r="E36" s="55">
        <v>0.1</v>
      </c>
      <c r="F36" s="55">
        <v>187.5</v>
      </c>
      <c r="G36" s="56">
        <f t="shared" si="0"/>
        <v>1.8749999999999999E-2</v>
      </c>
      <c r="H36" s="56">
        <f t="shared" si="1"/>
        <v>1.8749999999999999E-2</v>
      </c>
      <c r="I36" s="56">
        <f t="shared" si="2"/>
        <v>1.8749999999999999E-2</v>
      </c>
    </row>
    <row r="37" spans="1:9" s="57" customFormat="1" ht="16.5" thickBot="1" x14ac:dyDescent="0.3">
      <c r="A37" s="53">
        <v>31</v>
      </c>
      <c r="B37" s="54" t="s">
        <v>31</v>
      </c>
      <c r="C37" s="55">
        <v>0.1</v>
      </c>
      <c r="D37" s="55">
        <v>0.1</v>
      </c>
      <c r="E37" s="55">
        <v>0.1</v>
      </c>
      <c r="F37" s="55">
        <v>286.5</v>
      </c>
      <c r="G37" s="56">
        <f t="shared" si="0"/>
        <v>2.8650000000000002E-2</v>
      </c>
      <c r="H37" s="56">
        <f t="shared" si="1"/>
        <v>2.8650000000000002E-2</v>
      </c>
      <c r="I37" s="56">
        <f t="shared" si="2"/>
        <v>2.8650000000000002E-2</v>
      </c>
    </row>
    <row r="38" spans="1:9" s="57" customFormat="1" ht="39.75" customHeight="1" thickBot="1" x14ac:dyDescent="0.3">
      <c r="A38" s="53"/>
      <c r="B38" s="58" t="s">
        <v>32</v>
      </c>
      <c r="C38" s="54"/>
      <c r="D38" s="54"/>
      <c r="E38" s="54"/>
      <c r="F38" s="54"/>
      <c r="G38" s="56">
        <f>SUM(G9:G37)</f>
        <v>60.324556000000001</v>
      </c>
      <c r="H38" s="59">
        <f>SUM(H9:H37)</f>
        <v>50.835949999999997</v>
      </c>
      <c r="I38" s="59">
        <f>SUM(I9:I37)</f>
        <v>66.491370000000018</v>
      </c>
    </row>
    <row r="39" spans="1:9" s="57" customFormat="1" ht="36" customHeight="1" x14ac:dyDescent="0.25">
      <c r="A39" s="60"/>
      <c r="B39" s="61" t="s">
        <v>49</v>
      </c>
      <c r="G39" s="62"/>
      <c r="H39" s="63">
        <f>(H38+I38)/2</f>
        <v>58.663660000000007</v>
      </c>
      <c r="I39" s="64"/>
    </row>
    <row r="40" spans="1:9" s="57" customFormat="1" ht="15.75" x14ac:dyDescent="0.25">
      <c r="A40" s="60"/>
      <c r="G40" s="57">
        <v>64.23</v>
      </c>
    </row>
    <row r="41" spans="1:9" ht="15.75" x14ac:dyDescent="0.25">
      <c r="A41" s="5"/>
    </row>
  </sheetData>
  <mergeCells count="11">
    <mergeCell ref="H39:I39"/>
    <mergeCell ref="B2:D2"/>
    <mergeCell ref="F2:H2"/>
    <mergeCell ref="F3:H3"/>
    <mergeCell ref="A5:A7"/>
    <mergeCell ref="B5:B7"/>
    <mergeCell ref="C5:E5"/>
    <mergeCell ref="F5:F6"/>
    <mergeCell ref="G5:I7"/>
    <mergeCell ref="C6:E6"/>
    <mergeCell ref="C7:E7"/>
  </mergeCells>
  <pageMargins left="0.7" right="0.7" top="0.75" bottom="0.75" header="0.3" footer="0.3"/>
  <pageSetup paperSize="9" scale="58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40"/>
  <sheetViews>
    <sheetView workbookViewId="0">
      <selection activeCell="G39" sqref="G39:I39"/>
    </sheetView>
  </sheetViews>
  <sheetFormatPr defaultRowHeight="15" x14ac:dyDescent="0.25"/>
  <cols>
    <col min="2" max="2" width="27.42578125" customWidth="1"/>
    <col min="3" max="4" width="14.5703125" customWidth="1"/>
    <col min="5" max="5" width="15" customWidth="1"/>
    <col min="6" max="6" width="15.7109375" customWidth="1"/>
    <col min="7" max="7" width="13.140625" customWidth="1"/>
    <col min="8" max="8" width="14.42578125" customWidth="1"/>
    <col min="9" max="9" width="15.28515625" customWidth="1"/>
  </cols>
  <sheetData>
    <row r="1" spans="1:9" ht="20.25" x14ac:dyDescent="0.25">
      <c r="A1" s="6"/>
    </row>
    <row r="2" spans="1:9" ht="1.5" customHeight="1" x14ac:dyDescent="0.25">
      <c r="A2" s="6"/>
    </row>
    <row r="3" spans="1:9" ht="20.25" hidden="1" x14ac:dyDescent="0.25">
      <c r="A3" s="6"/>
    </row>
    <row r="4" spans="1:9" ht="20.25" hidden="1" x14ac:dyDescent="0.25">
      <c r="A4" s="6"/>
    </row>
    <row r="5" spans="1:9" ht="17.25" thickBot="1" x14ac:dyDescent="0.3">
      <c r="A5" s="8"/>
      <c r="B5" s="9"/>
      <c r="C5" s="9"/>
      <c r="D5" s="9"/>
      <c r="E5" s="9"/>
      <c r="F5" s="9"/>
      <c r="G5" s="9"/>
      <c r="H5" s="9"/>
      <c r="I5" s="9"/>
    </row>
    <row r="6" spans="1:9" ht="21" thickBot="1" x14ac:dyDescent="0.3">
      <c r="A6" s="48" t="s">
        <v>0</v>
      </c>
      <c r="B6" s="48" t="s">
        <v>1</v>
      </c>
      <c r="C6" s="50" t="s">
        <v>33</v>
      </c>
      <c r="D6" s="51"/>
      <c r="E6" s="52"/>
      <c r="F6" s="11" t="s">
        <v>3</v>
      </c>
      <c r="G6" s="50" t="s">
        <v>4</v>
      </c>
      <c r="H6" s="51"/>
      <c r="I6" s="52"/>
    </row>
    <row r="7" spans="1:9" ht="20.25" x14ac:dyDescent="0.25">
      <c r="A7" s="49"/>
      <c r="B7" s="49"/>
      <c r="C7" s="26" t="s">
        <v>43</v>
      </c>
      <c r="D7" s="26" t="s">
        <v>44</v>
      </c>
      <c r="E7" s="26" t="s">
        <v>45</v>
      </c>
      <c r="F7" s="27"/>
      <c r="G7" s="26" t="s">
        <v>43</v>
      </c>
      <c r="H7" s="26" t="s">
        <v>44</v>
      </c>
      <c r="I7" s="26" t="s">
        <v>45</v>
      </c>
    </row>
    <row r="8" spans="1:9" ht="20.25" x14ac:dyDescent="0.25">
      <c r="A8" s="28">
        <v>1</v>
      </c>
      <c r="B8" s="28" t="s">
        <v>37</v>
      </c>
      <c r="C8" s="29">
        <v>18</v>
      </c>
      <c r="D8" s="29">
        <v>30</v>
      </c>
      <c r="E8" s="29">
        <v>30</v>
      </c>
      <c r="F8" s="29">
        <v>52</v>
      </c>
      <c r="G8" s="15">
        <f>C8*F8/1000</f>
        <v>0.93600000000000005</v>
      </c>
      <c r="H8" s="15">
        <f>D8*F8/1000</f>
        <v>1.56</v>
      </c>
      <c r="I8" s="15">
        <f>E8*F8/1000</f>
        <v>1.56</v>
      </c>
    </row>
    <row r="9" spans="1:9" ht="20.25" x14ac:dyDescent="0.25">
      <c r="A9" s="28">
        <v>2</v>
      </c>
      <c r="B9" s="28" t="s">
        <v>8</v>
      </c>
      <c r="C9" s="29">
        <v>5</v>
      </c>
      <c r="D9" s="29">
        <v>5</v>
      </c>
      <c r="E9" s="29">
        <v>10</v>
      </c>
      <c r="F9" s="29">
        <v>18</v>
      </c>
      <c r="G9" s="15">
        <f t="shared" ref="G9:G37" si="0">C9*F9/1000</f>
        <v>0.09</v>
      </c>
      <c r="H9" s="15">
        <f t="shared" ref="H9:H37" si="1">D9*F9/1000</f>
        <v>0.09</v>
      </c>
      <c r="I9" s="15">
        <f t="shared" ref="I9:I37" si="2">E9*F9/1000</f>
        <v>0.18</v>
      </c>
    </row>
    <row r="10" spans="1:9" ht="29.25" customHeight="1" x14ac:dyDescent="0.25">
      <c r="A10" s="28">
        <v>3</v>
      </c>
      <c r="B10" s="28" t="s">
        <v>10</v>
      </c>
      <c r="C10" s="29">
        <v>96</v>
      </c>
      <c r="D10" s="29">
        <v>120</v>
      </c>
      <c r="E10" s="29">
        <v>120</v>
      </c>
      <c r="F10" s="29">
        <v>44.5</v>
      </c>
      <c r="G10" s="15">
        <f t="shared" si="0"/>
        <v>4.2720000000000002</v>
      </c>
      <c r="H10" s="15">
        <f t="shared" si="1"/>
        <v>5.34</v>
      </c>
      <c r="I10" s="15">
        <f t="shared" si="2"/>
        <v>5.34</v>
      </c>
    </row>
    <row r="11" spans="1:9" ht="20.25" x14ac:dyDescent="0.25">
      <c r="A11" s="28">
        <v>4</v>
      </c>
      <c r="B11" s="28" t="s">
        <v>16</v>
      </c>
      <c r="C11" s="29">
        <v>7.5</v>
      </c>
      <c r="D11" s="29">
        <v>7.5</v>
      </c>
      <c r="E11" s="29">
        <v>7.5</v>
      </c>
      <c r="F11" s="29">
        <v>30</v>
      </c>
      <c r="G11" s="15">
        <f t="shared" si="0"/>
        <v>0.22500000000000001</v>
      </c>
      <c r="H11" s="15">
        <f t="shared" si="1"/>
        <v>0.22500000000000001</v>
      </c>
      <c r="I11" s="15">
        <f t="shared" si="2"/>
        <v>0.22500000000000001</v>
      </c>
    </row>
    <row r="12" spans="1:9" ht="20.25" x14ac:dyDescent="0.25">
      <c r="A12" s="28">
        <v>5</v>
      </c>
      <c r="B12" s="28" t="s">
        <v>17</v>
      </c>
      <c r="C12" s="29">
        <v>3</v>
      </c>
      <c r="D12" s="29">
        <v>4</v>
      </c>
      <c r="E12" s="29">
        <v>4.5</v>
      </c>
      <c r="F12" s="29">
        <v>250</v>
      </c>
      <c r="G12" s="15">
        <f t="shared" si="0"/>
        <v>0.75</v>
      </c>
      <c r="H12" s="15">
        <f t="shared" si="1"/>
        <v>1</v>
      </c>
      <c r="I12" s="15">
        <f t="shared" si="2"/>
        <v>1.125</v>
      </c>
    </row>
    <row r="13" spans="1:9" ht="20.25" x14ac:dyDescent="0.25">
      <c r="A13" s="28">
        <v>6</v>
      </c>
      <c r="B13" s="28" t="s">
        <v>40</v>
      </c>
      <c r="C13" s="29">
        <v>5.5</v>
      </c>
      <c r="D13" s="29">
        <v>6.5</v>
      </c>
      <c r="E13" s="29">
        <v>7.5</v>
      </c>
      <c r="F13" s="29">
        <v>56</v>
      </c>
      <c r="G13" s="15">
        <f t="shared" si="0"/>
        <v>0.308</v>
      </c>
      <c r="H13" s="15">
        <f t="shared" si="1"/>
        <v>0.36399999999999999</v>
      </c>
      <c r="I13" s="15">
        <f t="shared" si="2"/>
        <v>0.42</v>
      </c>
    </row>
    <row r="14" spans="1:9" ht="20.25" x14ac:dyDescent="0.25">
      <c r="A14" s="28">
        <v>7</v>
      </c>
      <c r="B14" s="28" t="s">
        <v>34</v>
      </c>
      <c r="C14" s="29">
        <v>24</v>
      </c>
      <c r="D14" s="29">
        <v>30</v>
      </c>
      <c r="E14" s="29">
        <v>30</v>
      </c>
      <c r="F14" s="29">
        <v>13</v>
      </c>
      <c r="G14" s="15">
        <f t="shared" si="0"/>
        <v>0.312</v>
      </c>
      <c r="H14" s="15">
        <f t="shared" si="1"/>
        <v>0.39</v>
      </c>
      <c r="I14" s="15">
        <f t="shared" si="2"/>
        <v>0.39</v>
      </c>
    </row>
    <row r="15" spans="1:9" ht="20.25" x14ac:dyDescent="0.25">
      <c r="A15" s="28">
        <v>8</v>
      </c>
      <c r="B15" s="28" t="s">
        <v>12</v>
      </c>
      <c r="C15" s="29">
        <v>100</v>
      </c>
      <c r="D15" s="29">
        <v>100</v>
      </c>
      <c r="E15" s="29">
        <v>100</v>
      </c>
      <c r="F15" s="29">
        <v>50</v>
      </c>
      <c r="G15" s="15">
        <f t="shared" si="0"/>
        <v>5</v>
      </c>
      <c r="H15" s="15">
        <f t="shared" si="1"/>
        <v>5</v>
      </c>
      <c r="I15" s="15">
        <f t="shared" si="2"/>
        <v>5</v>
      </c>
    </row>
    <row r="16" spans="1:9" ht="20.25" x14ac:dyDescent="0.25">
      <c r="A16" s="28">
        <v>9</v>
      </c>
      <c r="B16" s="28" t="s">
        <v>55</v>
      </c>
      <c r="C16" s="29">
        <v>100</v>
      </c>
      <c r="D16" s="29">
        <v>100</v>
      </c>
      <c r="E16" s="29">
        <v>100</v>
      </c>
      <c r="F16" s="29">
        <v>53</v>
      </c>
      <c r="G16" s="15">
        <f t="shared" si="0"/>
        <v>5.3</v>
      </c>
      <c r="H16" s="15">
        <f t="shared" si="1"/>
        <v>5.3</v>
      </c>
      <c r="I16" s="15">
        <f t="shared" si="2"/>
        <v>5.3</v>
      </c>
    </row>
    <row r="17" spans="1:9" ht="20.25" x14ac:dyDescent="0.25">
      <c r="A17" s="28">
        <v>10</v>
      </c>
      <c r="B17" s="28" t="s">
        <v>15</v>
      </c>
      <c r="C17" s="29">
        <v>10</v>
      </c>
      <c r="D17" s="29">
        <v>10</v>
      </c>
      <c r="E17" s="29">
        <v>10</v>
      </c>
      <c r="F17" s="29">
        <v>250</v>
      </c>
      <c r="G17" s="15">
        <f t="shared" si="0"/>
        <v>2.5</v>
      </c>
      <c r="H17" s="15">
        <f t="shared" si="1"/>
        <v>2.5</v>
      </c>
      <c r="I17" s="15">
        <f t="shared" si="2"/>
        <v>2.5</v>
      </c>
    </row>
    <row r="18" spans="1:9" ht="20.25" x14ac:dyDescent="0.25">
      <c r="A18" s="28">
        <v>11</v>
      </c>
      <c r="B18" s="28" t="s">
        <v>46</v>
      </c>
      <c r="C18" s="29">
        <v>8</v>
      </c>
      <c r="D18" s="29">
        <v>8</v>
      </c>
      <c r="E18" s="29">
        <v>8</v>
      </c>
      <c r="F18" s="29">
        <v>105</v>
      </c>
      <c r="G18" s="15">
        <f t="shared" si="0"/>
        <v>0.84</v>
      </c>
      <c r="H18" s="15">
        <f t="shared" si="1"/>
        <v>0.84</v>
      </c>
      <c r="I18" s="15">
        <f t="shared" si="2"/>
        <v>0.84</v>
      </c>
    </row>
    <row r="19" spans="1:9" ht="28.5" customHeight="1" x14ac:dyDescent="0.25">
      <c r="A19" s="28">
        <v>12</v>
      </c>
      <c r="B19" s="28" t="s">
        <v>18</v>
      </c>
      <c r="C19" s="29">
        <v>325</v>
      </c>
      <c r="D19" s="29">
        <v>325</v>
      </c>
      <c r="E19" s="29">
        <v>325</v>
      </c>
      <c r="F19" s="29">
        <v>50</v>
      </c>
      <c r="G19" s="15">
        <f t="shared" si="0"/>
        <v>16.25</v>
      </c>
      <c r="H19" s="15">
        <f t="shared" si="1"/>
        <v>16.25</v>
      </c>
      <c r="I19" s="15">
        <f t="shared" si="2"/>
        <v>16.25</v>
      </c>
    </row>
    <row r="20" spans="1:9" ht="20.25" x14ac:dyDescent="0.25">
      <c r="A20" s="28">
        <v>13</v>
      </c>
      <c r="B20" s="28" t="s">
        <v>19</v>
      </c>
      <c r="C20" s="29">
        <v>125</v>
      </c>
      <c r="D20" s="29">
        <v>125</v>
      </c>
      <c r="E20" s="29">
        <v>125</v>
      </c>
      <c r="F20" s="29">
        <v>168</v>
      </c>
      <c r="G20" s="15">
        <f t="shared" si="0"/>
        <v>21</v>
      </c>
      <c r="H20" s="15">
        <f t="shared" si="1"/>
        <v>21</v>
      </c>
      <c r="I20" s="15">
        <f t="shared" si="2"/>
        <v>21</v>
      </c>
    </row>
    <row r="21" spans="1:9" ht="29.25" customHeight="1" x14ac:dyDescent="0.25">
      <c r="A21" s="28">
        <v>14</v>
      </c>
      <c r="B21" s="28" t="s">
        <v>21</v>
      </c>
      <c r="C21" s="29">
        <v>25</v>
      </c>
      <c r="D21" s="29">
        <v>25</v>
      </c>
      <c r="E21" s="29">
        <v>25</v>
      </c>
      <c r="F21" s="29">
        <v>120</v>
      </c>
      <c r="G21" s="15">
        <f t="shared" si="0"/>
        <v>3</v>
      </c>
      <c r="H21" s="15">
        <f t="shared" si="1"/>
        <v>3</v>
      </c>
      <c r="I21" s="15">
        <f t="shared" si="2"/>
        <v>3</v>
      </c>
    </row>
    <row r="22" spans="1:9" ht="26.25" customHeight="1" x14ac:dyDescent="0.25">
      <c r="A22" s="28">
        <v>15</v>
      </c>
      <c r="B22" s="13" t="s">
        <v>47</v>
      </c>
      <c r="C22" s="29">
        <v>28</v>
      </c>
      <c r="D22" s="29">
        <v>40</v>
      </c>
      <c r="E22" s="29">
        <v>48</v>
      </c>
      <c r="F22" s="29">
        <v>145</v>
      </c>
      <c r="G22" s="15">
        <f t="shared" si="0"/>
        <v>4.0599999999999996</v>
      </c>
      <c r="H22" s="15">
        <f t="shared" si="1"/>
        <v>5.8</v>
      </c>
      <c r="I22" s="15">
        <f t="shared" si="2"/>
        <v>6.96</v>
      </c>
    </row>
    <row r="23" spans="1:9" ht="26.25" customHeight="1" x14ac:dyDescent="0.25">
      <c r="A23" s="28">
        <v>16</v>
      </c>
      <c r="B23" s="28" t="s">
        <v>22</v>
      </c>
      <c r="C23" s="29">
        <v>12</v>
      </c>
      <c r="D23" s="29">
        <v>18</v>
      </c>
      <c r="E23" s="29">
        <v>24</v>
      </c>
      <c r="F23" s="29">
        <v>150</v>
      </c>
      <c r="G23" s="15">
        <f t="shared" si="0"/>
        <v>1.8</v>
      </c>
      <c r="H23" s="15">
        <f t="shared" si="1"/>
        <v>2.7</v>
      </c>
      <c r="I23" s="15">
        <f t="shared" si="2"/>
        <v>3.6</v>
      </c>
    </row>
    <row r="24" spans="1:9" ht="20.25" x14ac:dyDescent="0.25">
      <c r="A24" s="13">
        <v>17</v>
      </c>
      <c r="B24" s="13" t="s">
        <v>24</v>
      </c>
      <c r="C24" s="14">
        <v>0.1</v>
      </c>
      <c r="D24" s="14">
        <v>0.1</v>
      </c>
      <c r="E24" s="14">
        <v>0.1</v>
      </c>
      <c r="F24" s="14">
        <v>540</v>
      </c>
      <c r="G24" s="15">
        <f t="shared" si="0"/>
        <v>5.3999999999999999E-2</v>
      </c>
      <c r="H24" s="15">
        <f t="shared" si="1"/>
        <v>5.3999999999999999E-2</v>
      </c>
      <c r="I24" s="15">
        <f t="shared" si="2"/>
        <v>5.3999999999999999E-2</v>
      </c>
    </row>
    <row r="25" spans="1:9" ht="20.25" x14ac:dyDescent="0.25">
      <c r="A25" s="13">
        <v>18</v>
      </c>
      <c r="B25" s="13" t="s">
        <v>48</v>
      </c>
      <c r="C25" s="14">
        <v>1.2</v>
      </c>
      <c r="D25" s="14">
        <v>1.2</v>
      </c>
      <c r="E25" s="14">
        <v>1.2</v>
      </c>
      <c r="F25" s="14">
        <v>252</v>
      </c>
      <c r="G25" s="15">
        <f t="shared" si="0"/>
        <v>0.3024</v>
      </c>
      <c r="H25" s="15">
        <f t="shared" si="1"/>
        <v>0.3024</v>
      </c>
      <c r="I25" s="15">
        <f t="shared" si="2"/>
        <v>0.3024</v>
      </c>
    </row>
    <row r="26" spans="1:9" ht="20.25" x14ac:dyDescent="0.25">
      <c r="A26" s="13">
        <v>19</v>
      </c>
      <c r="B26" s="25" t="s">
        <v>25</v>
      </c>
      <c r="C26" s="24">
        <v>2.1</v>
      </c>
      <c r="D26" s="24">
        <v>2.1</v>
      </c>
      <c r="E26" s="24">
        <v>3</v>
      </c>
      <c r="F26" s="24">
        <v>9</v>
      </c>
      <c r="G26" s="15">
        <f t="shared" si="0"/>
        <v>1.8900000000000004E-2</v>
      </c>
      <c r="H26" s="15">
        <f t="shared" si="1"/>
        <v>1.8900000000000004E-2</v>
      </c>
      <c r="I26" s="15">
        <f t="shared" si="2"/>
        <v>2.7E-2</v>
      </c>
    </row>
    <row r="27" spans="1:9" ht="20.25" x14ac:dyDescent="0.25">
      <c r="A27" s="13">
        <v>20</v>
      </c>
      <c r="B27" s="25" t="s">
        <v>26</v>
      </c>
      <c r="C27" s="24">
        <v>1</v>
      </c>
      <c r="D27" s="24">
        <v>1</v>
      </c>
      <c r="E27" s="24">
        <v>1</v>
      </c>
      <c r="F27" s="24">
        <v>85</v>
      </c>
      <c r="G27" s="15">
        <f t="shared" si="0"/>
        <v>8.5000000000000006E-2</v>
      </c>
      <c r="H27" s="15">
        <f t="shared" si="1"/>
        <v>8.5000000000000006E-2</v>
      </c>
      <c r="I27" s="15">
        <f t="shared" si="2"/>
        <v>8.5000000000000006E-2</v>
      </c>
    </row>
    <row r="28" spans="1:9" ht="20.25" x14ac:dyDescent="0.25">
      <c r="A28" s="13">
        <v>21</v>
      </c>
      <c r="B28" s="25" t="s">
        <v>27</v>
      </c>
      <c r="C28" s="24">
        <v>0.05</v>
      </c>
      <c r="D28" s="24">
        <v>0.05</v>
      </c>
      <c r="E28" s="24">
        <v>0.1</v>
      </c>
      <c r="F28" s="24">
        <v>680</v>
      </c>
      <c r="G28" s="15">
        <f t="shared" si="0"/>
        <v>3.4000000000000002E-2</v>
      </c>
      <c r="H28" s="15">
        <f t="shared" si="1"/>
        <v>3.4000000000000002E-2</v>
      </c>
      <c r="I28" s="15">
        <f t="shared" si="2"/>
        <v>6.8000000000000005E-2</v>
      </c>
    </row>
    <row r="29" spans="1:9" ht="20.25" x14ac:dyDescent="0.25">
      <c r="A29" s="13">
        <v>22</v>
      </c>
      <c r="B29" s="25" t="s">
        <v>28</v>
      </c>
      <c r="C29" s="24">
        <v>2</v>
      </c>
      <c r="D29" s="24">
        <v>2</v>
      </c>
      <c r="E29" s="24">
        <v>2</v>
      </c>
      <c r="F29" s="24">
        <v>85</v>
      </c>
      <c r="G29" s="15">
        <f t="shared" si="0"/>
        <v>0.17</v>
      </c>
      <c r="H29" s="15">
        <f t="shared" si="1"/>
        <v>0.17</v>
      </c>
      <c r="I29" s="15">
        <f t="shared" si="2"/>
        <v>0.17</v>
      </c>
    </row>
    <row r="30" spans="1:9" ht="20.25" x14ac:dyDescent="0.25">
      <c r="A30" s="13">
        <v>23</v>
      </c>
      <c r="B30" s="25" t="s">
        <v>29</v>
      </c>
      <c r="C30" s="24">
        <v>2</v>
      </c>
      <c r="D30" s="24">
        <v>2</v>
      </c>
      <c r="E30" s="24">
        <v>2</v>
      </c>
      <c r="F30" s="24">
        <v>70</v>
      </c>
      <c r="G30" s="15">
        <f t="shared" si="0"/>
        <v>0.14000000000000001</v>
      </c>
      <c r="H30" s="15">
        <f t="shared" si="1"/>
        <v>0.14000000000000001</v>
      </c>
      <c r="I30" s="15">
        <f t="shared" si="2"/>
        <v>0.14000000000000001</v>
      </c>
    </row>
    <row r="31" spans="1:9" ht="20.25" x14ac:dyDescent="0.25">
      <c r="A31" s="13">
        <v>24</v>
      </c>
      <c r="B31" s="25" t="s">
        <v>30</v>
      </c>
      <c r="C31" s="24">
        <v>0.1</v>
      </c>
      <c r="D31" s="24">
        <v>0.1</v>
      </c>
      <c r="E31" s="24">
        <v>0.1</v>
      </c>
      <c r="F31" s="24">
        <v>380</v>
      </c>
      <c r="G31" s="15">
        <f t="shared" si="0"/>
        <v>3.7999999999999999E-2</v>
      </c>
      <c r="H31" s="15">
        <f t="shared" si="1"/>
        <v>3.7999999999999999E-2</v>
      </c>
      <c r="I31" s="15">
        <f t="shared" si="2"/>
        <v>3.7999999999999999E-2</v>
      </c>
    </row>
    <row r="32" spans="1:9" ht="20.25" x14ac:dyDescent="0.25">
      <c r="A32" s="13">
        <v>25</v>
      </c>
      <c r="B32" s="25" t="s">
        <v>31</v>
      </c>
      <c r="C32" s="24">
        <v>0.1</v>
      </c>
      <c r="D32" s="24">
        <v>0.1</v>
      </c>
      <c r="E32" s="24">
        <v>0.1</v>
      </c>
      <c r="F32" s="24">
        <v>150</v>
      </c>
      <c r="G32" s="15">
        <f t="shared" si="0"/>
        <v>1.4999999999999999E-2</v>
      </c>
      <c r="H32" s="15">
        <f t="shared" si="1"/>
        <v>1.4999999999999999E-2</v>
      </c>
      <c r="I32" s="15">
        <f t="shared" si="2"/>
        <v>1.4999999999999999E-2</v>
      </c>
    </row>
    <row r="33" spans="1:9" ht="20.25" x14ac:dyDescent="0.25">
      <c r="A33" s="13">
        <v>26</v>
      </c>
      <c r="B33" s="25" t="s">
        <v>50</v>
      </c>
      <c r="C33" s="24">
        <v>12</v>
      </c>
      <c r="D33" s="24">
        <v>12</v>
      </c>
      <c r="E33" s="24">
        <v>12</v>
      </c>
      <c r="F33" s="24">
        <v>230</v>
      </c>
      <c r="G33" s="15">
        <f t="shared" si="0"/>
        <v>2.76</v>
      </c>
      <c r="H33" s="15">
        <f t="shared" si="1"/>
        <v>2.76</v>
      </c>
      <c r="I33" s="15">
        <f t="shared" si="2"/>
        <v>2.76</v>
      </c>
    </row>
    <row r="34" spans="1:9" ht="20.25" x14ac:dyDescent="0.25">
      <c r="A34" s="13">
        <v>27</v>
      </c>
      <c r="B34" s="25" t="s">
        <v>51</v>
      </c>
      <c r="C34" s="24">
        <v>36</v>
      </c>
      <c r="D34" s="24">
        <v>48</v>
      </c>
      <c r="E34" s="24">
        <v>48</v>
      </c>
      <c r="F34" s="24">
        <v>20</v>
      </c>
      <c r="G34" s="15">
        <f t="shared" si="0"/>
        <v>0.72</v>
      </c>
      <c r="H34" s="15">
        <f t="shared" si="1"/>
        <v>0.96</v>
      </c>
      <c r="I34" s="15">
        <f t="shared" si="2"/>
        <v>0.96</v>
      </c>
    </row>
    <row r="35" spans="1:9" ht="20.25" x14ac:dyDescent="0.25">
      <c r="A35" s="13">
        <v>28</v>
      </c>
      <c r="B35" s="25" t="s">
        <v>52</v>
      </c>
      <c r="C35" s="24">
        <v>100</v>
      </c>
      <c r="D35" s="24">
        <v>100</v>
      </c>
      <c r="E35" s="24">
        <v>100</v>
      </c>
      <c r="F35" s="24">
        <v>100</v>
      </c>
      <c r="G35" s="15">
        <f t="shared" si="0"/>
        <v>10</v>
      </c>
      <c r="H35" s="15">
        <f t="shared" si="1"/>
        <v>10</v>
      </c>
      <c r="I35" s="15">
        <f t="shared" si="2"/>
        <v>10</v>
      </c>
    </row>
    <row r="36" spans="1:9" ht="20.25" x14ac:dyDescent="0.25">
      <c r="A36" s="13">
        <v>29</v>
      </c>
      <c r="B36" s="25" t="s">
        <v>53</v>
      </c>
      <c r="C36" s="24">
        <v>15</v>
      </c>
      <c r="D36" s="24">
        <v>15</v>
      </c>
      <c r="E36" s="24">
        <v>15</v>
      </c>
      <c r="F36" s="24">
        <v>250</v>
      </c>
      <c r="G36" s="15">
        <f t="shared" si="0"/>
        <v>3.75</v>
      </c>
      <c r="H36" s="15">
        <f t="shared" si="1"/>
        <v>3.75</v>
      </c>
      <c r="I36" s="15">
        <f t="shared" si="2"/>
        <v>3.75</v>
      </c>
    </row>
    <row r="37" spans="1:9" ht="20.25" x14ac:dyDescent="0.25">
      <c r="A37" s="13">
        <v>30</v>
      </c>
      <c r="B37" s="25" t="s">
        <v>54</v>
      </c>
      <c r="C37" s="24">
        <v>125</v>
      </c>
      <c r="D37" s="24">
        <v>125</v>
      </c>
      <c r="E37" s="24">
        <v>125</v>
      </c>
      <c r="F37" s="24">
        <v>70</v>
      </c>
      <c r="G37" s="15">
        <f t="shared" si="0"/>
        <v>8.75</v>
      </c>
      <c r="H37" s="15">
        <f t="shared" si="1"/>
        <v>8.75</v>
      </c>
      <c r="I37" s="15">
        <f t="shared" si="2"/>
        <v>8.75</v>
      </c>
    </row>
    <row r="38" spans="1:9" ht="40.5" x14ac:dyDescent="0.25">
      <c r="A38" s="16"/>
      <c r="B38" s="17" t="s">
        <v>35</v>
      </c>
      <c r="C38" s="18"/>
      <c r="D38" s="18"/>
      <c r="E38" s="18"/>
      <c r="F38" s="16"/>
      <c r="G38" s="19">
        <f>SUM(G8:G37)</f>
        <v>93.480300000000014</v>
      </c>
      <c r="H38" s="19">
        <f>SUM(H8:H37)</f>
        <v>98.436300000000017</v>
      </c>
      <c r="I38" s="19">
        <f>SUM(I8:I37)</f>
        <v>100.80939999999998</v>
      </c>
    </row>
    <row r="39" spans="1:9" ht="41.25" thickBot="1" x14ac:dyDescent="0.3">
      <c r="A39" s="20"/>
      <c r="B39" s="21" t="s">
        <v>36</v>
      </c>
      <c r="C39" s="22"/>
      <c r="D39" s="22"/>
      <c r="E39" s="22"/>
      <c r="F39" s="12"/>
      <c r="G39" s="45">
        <f>(G38+H38+I38)/3</f>
        <v>97.575333333333333</v>
      </c>
      <c r="H39" s="46"/>
      <c r="I39" s="47"/>
    </row>
    <row r="40" spans="1:9" ht="20.25" x14ac:dyDescent="0.3">
      <c r="A40" s="7"/>
      <c r="B40" s="23"/>
      <c r="C40" s="23"/>
      <c r="D40" s="23"/>
      <c r="E40" s="23"/>
      <c r="F40" s="23"/>
      <c r="G40" s="23"/>
      <c r="H40" s="23"/>
      <c r="I40" s="23"/>
    </row>
  </sheetData>
  <mergeCells count="5">
    <mergeCell ref="G39:I39"/>
    <mergeCell ref="A6:A7"/>
    <mergeCell ref="B6:B7"/>
    <mergeCell ref="C6:E6"/>
    <mergeCell ref="G6:I6"/>
  </mergeCell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2022-01-13T11:29:51Z</dcterms:modified>
</cp:coreProperties>
</file>