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F21" i="1" l="1"/>
  <c r="G21" i="1"/>
  <c r="H21" i="1"/>
  <c r="I21" i="1"/>
  <c r="K21" i="1"/>
  <c r="L21" i="1"/>
  <c r="M21" i="1"/>
  <c r="N21" i="1"/>
  <c r="O21" i="1"/>
  <c r="P22" i="1"/>
  <c r="E22" i="1"/>
  <c r="E17" i="1" l="1"/>
  <c r="P17" i="1" s="1"/>
  <c r="F28" i="1" l="1"/>
  <c r="G28" i="1"/>
  <c r="H28" i="1"/>
  <c r="I28" i="1"/>
  <c r="J28" i="1"/>
  <c r="K28" i="1"/>
  <c r="L28" i="1"/>
  <c r="M28" i="1"/>
  <c r="N28" i="1"/>
  <c r="O28" i="1"/>
  <c r="F20" i="1" l="1"/>
  <c r="G20" i="1"/>
  <c r="H20" i="1"/>
  <c r="I20" i="1"/>
  <c r="K20" i="1"/>
  <c r="L20" i="1"/>
  <c r="M20" i="1"/>
  <c r="N20" i="1"/>
  <c r="O20" i="1"/>
  <c r="J23" i="1"/>
  <c r="J24" i="1"/>
  <c r="J25" i="1"/>
  <c r="J26" i="1"/>
  <c r="E23" i="1"/>
  <c r="E24" i="1"/>
  <c r="E25" i="1"/>
  <c r="E26" i="1"/>
  <c r="E21" i="1" l="1"/>
  <c r="J21" i="1"/>
  <c r="P24" i="1"/>
  <c r="P26" i="1"/>
  <c r="P25" i="1"/>
  <c r="J20" i="1"/>
  <c r="E20" i="1"/>
  <c r="P23" i="1"/>
  <c r="F15" i="1"/>
  <c r="G15" i="1"/>
  <c r="H15" i="1"/>
  <c r="I15" i="1"/>
  <c r="K15" i="1"/>
  <c r="L15" i="1"/>
  <c r="M15" i="1"/>
  <c r="N15" i="1"/>
  <c r="O15" i="1"/>
  <c r="P21" i="1" l="1"/>
  <c r="P20" i="1" s="1"/>
  <c r="F14" i="1"/>
  <c r="G14" i="1"/>
  <c r="H14" i="1"/>
  <c r="I14" i="1"/>
  <c r="K14" i="1"/>
  <c r="L14" i="1"/>
  <c r="M14" i="1"/>
  <c r="N14" i="1"/>
  <c r="O14" i="1"/>
  <c r="F27" i="1"/>
  <c r="G27" i="1"/>
  <c r="H27" i="1"/>
  <c r="I27" i="1"/>
  <c r="J27" i="1"/>
  <c r="K27" i="1"/>
  <c r="K30" i="1" s="1"/>
  <c r="L27" i="1"/>
  <c r="L30" i="1" s="1"/>
  <c r="M27" i="1"/>
  <c r="M30" i="1" s="1"/>
  <c r="N27" i="1"/>
  <c r="N30" i="1" s="1"/>
  <c r="O27" i="1"/>
  <c r="O30" i="1" s="1"/>
  <c r="H30" i="1" l="1"/>
  <c r="F30" i="1"/>
  <c r="I30" i="1"/>
  <c r="G30" i="1"/>
  <c r="E29" i="1"/>
  <c r="J19" i="1"/>
  <c r="E19" i="1"/>
  <c r="E18" i="1"/>
  <c r="E16" i="1"/>
  <c r="E28" i="1" l="1"/>
  <c r="E27" i="1" s="1"/>
  <c r="J15" i="1"/>
  <c r="J14" i="1" s="1"/>
  <c r="J30" i="1" s="1"/>
  <c r="E15" i="1"/>
  <c r="E14" i="1" s="1"/>
  <c r="P29" i="1"/>
  <c r="P28" i="1" s="1"/>
  <c r="P19" i="1"/>
  <c r="P18" i="1"/>
  <c r="P16" i="1"/>
  <c r="E30" i="1" l="1"/>
  <c r="P15" i="1"/>
  <c r="P14" i="1" s="1"/>
  <c r="P27" i="1"/>
  <c r="P30" i="1" l="1"/>
</calcChain>
</file>

<file path=xl/sharedStrings.xml><?xml version="1.0" encoding="utf-8"?>
<sst xmlns="http://schemas.openxmlformats.org/spreadsheetml/2006/main" count="77" uniqueCount="62">
  <si>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</si>
  <si>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</si>
  <si>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</si>
  <si>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</si>
  <si>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</si>
  <si>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</si>
  <si>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</si>
  <si>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</si>
  <si>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</si>
  <si>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</si>
  <si>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</si>
  <si>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</si>
  <si>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</si>
  <si>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</si>
  <si>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</si>
  <si>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</si>
  <si>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</si>
  <si>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</si>
  <si>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</si>
  <si>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</si>
  <si>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</si>
  <si>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</si>
  <si>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0910</t>
  </si>
  <si>
    <t>Надання дошкільної освіти</t>
  </si>
  <si>
    <t>0921</t>
  </si>
  <si>
    <t>0180</t>
  </si>
  <si>
    <t>X</t>
  </si>
  <si>
    <t>Усього</t>
  </si>
  <si>
    <t>Петровецька сільська рада</t>
  </si>
  <si>
    <t>видатків місцевого бюджету на 2021 рік</t>
  </si>
  <si>
    <t>Фінансовий відділ Петровецької сільської ради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</si>
  <si>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</si>
  <si>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Надання загальної середньої освіти закладами загальної середньої освіти</t>
  </si>
  <si>
    <t>ЗМІНИ ДО РОЗПОДІЛУ</t>
  </si>
  <si>
    <t>0115012</t>
  </si>
  <si>
    <t>0810</t>
  </si>
  <si>
    <t>Проведення навчально-тренувальних зборів і змагань з неолімпійських видів спорту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</si>
  <si>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</si>
  <si>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</si>
  <si>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</si>
  <si>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</si>
  <si>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0600000</t>
  </si>
  <si>
    <t>Відділ освіти, культури, молоді та спорту Петровецької сільської ради</t>
  </si>
  <si>
    <t>0610000</t>
  </si>
  <si>
    <t>0611010</t>
  </si>
  <si>
    <t>0611021</t>
  </si>
  <si>
    <t>0611061</t>
  </si>
  <si>
    <t>1061</t>
  </si>
  <si>
    <t>Додаток 3</t>
  </si>
  <si>
    <t>0110180</t>
  </si>
  <si>
    <t>0133</t>
  </si>
  <si>
    <t>Інша діяльність у сфері державного управління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</si>
  <si>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</si>
  <si>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</si>
  <si>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</si>
  <si>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</si>
  <si>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Інші субвенції з місцевого бюджету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</si>
  <si>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</si>
  <si>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</si>
  <si>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</si>
  <si>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до рішення ХІІ сесії сільської ради VII скликання</t>
  </si>
  <si>
    <t>від 10.06.2021 №__-12/2021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</si>
</sst>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2" xfId="0" quotePrefix="1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2" fontId="6" fillId="3" borderId="2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2" fontId="7" fillId="3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quotePrefix="1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A16" workbookViewId="0">
      <selection activeCell="F25" sqref="F25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48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60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61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39" t="s">
        <v>33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8" x14ac:dyDescent="0.35">
      <c r="A6" s="39" t="s">
        <v>29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3">
      <c r="A7" s="41">
        <v>24548000000</v>
      </c>
      <c r="B7" s="4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42" t="s">
        <v>0</v>
      </c>
      <c r="B8" s="4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" t="s">
        <v>1</v>
      </c>
    </row>
    <row r="9" spans="1:16" x14ac:dyDescent="0.3">
      <c r="A9" s="43" t="s">
        <v>2</v>
      </c>
      <c r="B9" s="43" t="s">
        <v>3</v>
      </c>
      <c r="C9" s="43" t="s">
        <v>4</v>
      </c>
      <c r="D9" s="38" t="s">
        <v>5</v>
      </c>
      <c r="E9" s="38" t="s">
        <v>6</v>
      </c>
      <c r="F9" s="38"/>
      <c r="G9" s="38"/>
      <c r="H9" s="38"/>
      <c r="I9" s="38"/>
      <c r="J9" s="38" t="s">
        <v>7</v>
      </c>
      <c r="K9" s="38"/>
      <c r="L9" s="38"/>
      <c r="M9" s="38"/>
      <c r="N9" s="38"/>
      <c r="O9" s="38"/>
      <c r="P9" s="37" t="s">
        <v>8</v>
      </c>
    </row>
    <row r="10" spans="1:16" x14ac:dyDescent="0.3">
      <c r="A10" s="38"/>
      <c r="B10" s="38"/>
      <c r="C10" s="38"/>
      <c r="D10" s="38"/>
      <c r="E10" s="37" t="s">
        <v>9</v>
      </c>
      <c r="F10" s="38" t="s">
        <v>10</v>
      </c>
      <c r="G10" s="38" t="s">
        <v>11</v>
      </c>
      <c r="H10" s="38"/>
      <c r="I10" s="38" t="s">
        <v>12</v>
      </c>
      <c r="J10" s="37" t="s">
        <v>9</v>
      </c>
      <c r="K10" s="38" t="s">
        <v>13</v>
      </c>
      <c r="L10" s="38" t="s">
        <v>10</v>
      </c>
      <c r="M10" s="38" t="s">
        <v>11</v>
      </c>
      <c r="N10" s="38"/>
      <c r="O10" s="38" t="s">
        <v>12</v>
      </c>
      <c r="P10" s="38"/>
    </row>
    <row r="11" spans="1:16" x14ac:dyDescent="0.3">
      <c r="A11" s="38"/>
      <c r="B11" s="38"/>
      <c r="C11" s="38"/>
      <c r="D11" s="38"/>
      <c r="E11" s="38"/>
      <c r="F11" s="38"/>
      <c r="G11" s="38" t="s">
        <v>14</v>
      </c>
      <c r="H11" s="38" t="s">
        <v>15</v>
      </c>
      <c r="I11" s="38"/>
      <c r="J11" s="38"/>
      <c r="K11" s="38"/>
      <c r="L11" s="38"/>
      <c r="M11" s="38" t="s">
        <v>14</v>
      </c>
      <c r="N11" s="38" t="s">
        <v>15</v>
      </c>
      <c r="O11" s="38"/>
      <c r="P11" s="38"/>
    </row>
    <row r="12" spans="1:16" ht="44.25" customHeight="1" x14ac:dyDescent="0.3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22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14" t="s">
        <v>16</v>
      </c>
      <c r="B14" s="5"/>
      <c r="C14" s="6"/>
      <c r="D14" s="20" t="s">
        <v>28</v>
      </c>
      <c r="E14" s="7">
        <f>E15</f>
        <v>930550</v>
      </c>
      <c r="F14" s="21">
        <f t="shared" ref="F14:P14" si="0">F15</f>
        <v>930550</v>
      </c>
      <c r="G14" s="21">
        <f t="shared" si="0"/>
        <v>324100</v>
      </c>
      <c r="H14" s="21">
        <f t="shared" si="0"/>
        <v>-25000</v>
      </c>
      <c r="I14" s="21">
        <f t="shared" si="0"/>
        <v>0</v>
      </c>
      <c r="J14" s="7">
        <f t="shared" si="0"/>
        <v>0</v>
      </c>
      <c r="K14" s="21">
        <f t="shared" si="0"/>
        <v>0</v>
      </c>
      <c r="L14" s="21">
        <f t="shared" si="0"/>
        <v>0</v>
      </c>
      <c r="M14" s="21">
        <f t="shared" si="0"/>
        <v>0</v>
      </c>
      <c r="N14" s="21">
        <f t="shared" si="0"/>
        <v>0</v>
      </c>
      <c r="O14" s="21">
        <f t="shared" si="0"/>
        <v>0</v>
      </c>
      <c r="P14" s="7">
        <f t="shared" si="0"/>
        <v>930550</v>
      </c>
    </row>
    <row r="15" spans="1:16" x14ac:dyDescent="0.3">
      <c r="A15" s="14" t="s">
        <v>17</v>
      </c>
      <c r="B15" s="5"/>
      <c r="C15" s="6"/>
      <c r="D15" s="20" t="s">
        <v>28</v>
      </c>
      <c r="E15" s="7">
        <f t="shared" ref="E15:P15" si="1">SUM(E16:E19)</f>
        <v>930550</v>
      </c>
      <c r="F15" s="7">
        <f t="shared" si="1"/>
        <v>930550</v>
      </c>
      <c r="G15" s="7">
        <f t="shared" si="1"/>
        <v>324100</v>
      </c>
      <c r="H15" s="7">
        <f t="shared" si="1"/>
        <v>-25000</v>
      </c>
      <c r="I15" s="7">
        <f t="shared" si="1"/>
        <v>0</v>
      </c>
      <c r="J15" s="7">
        <f t="shared" si="1"/>
        <v>0</v>
      </c>
      <c r="K15" s="7">
        <f t="shared" si="1"/>
        <v>0</v>
      </c>
      <c r="L15" s="7">
        <f t="shared" si="1"/>
        <v>0</v>
      </c>
      <c r="M15" s="7">
        <f t="shared" si="1"/>
        <v>0</v>
      </c>
      <c r="N15" s="7">
        <f t="shared" si="1"/>
        <v>0</v>
      </c>
      <c r="O15" s="7">
        <f t="shared" si="1"/>
        <v>0</v>
      </c>
      <c r="P15" s="7">
        <f t="shared" si="1"/>
        <v>930550</v>
      </c>
    </row>
    <row r="16" spans="1:16" ht="66" x14ac:dyDescent="0.3">
      <c r="A16" s="15" t="s">
        <v>18</v>
      </c>
      <c r="B16" s="15" t="s">
        <v>19</v>
      </c>
      <c r="C16" s="16" t="s">
        <v>20</v>
      </c>
      <c r="D16" s="17" t="s">
        <v>21</v>
      </c>
      <c r="E16" s="9">
        <f t="shared" ref="E16:E26" si="2">F16</f>
        <v>593550</v>
      </c>
      <c r="F16" s="8">
        <v>593550</v>
      </c>
      <c r="G16" s="8">
        <v>324100</v>
      </c>
      <c r="H16" s="8">
        <v>-25000</v>
      </c>
      <c r="I16" s="8">
        <v>0</v>
      </c>
      <c r="J16" s="9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f t="shared" ref="P16:P29" si="3">E16+J16</f>
        <v>593550</v>
      </c>
    </row>
    <row r="17" spans="1:16" x14ac:dyDescent="0.3">
      <c r="A17" s="31" t="s">
        <v>49</v>
      </c>
      <c r="B17" s="31" t="s">
        <v>25</v>
      </c>
      <c r="C17" s="31" t="s">
        <v>50</v>
      </c>
      <c r="D17" s="17" t="s">
        <v>51</v>
      </c>
      <c r="E17" s="9">
        <f t="shared" si="2"/>
        <v>17000</v>
      </c>
      <c r="F17" s="8">
        <v>17000</v>
      </c>
      <c r="G17" s="8">
        <v>0</v>
      </c>
      <c r="H17" s="8">
        <v>0</v>
      </c>
      <c r="I17" s="8">
        <v>0</v>
      </c>
      <c r="J17" s="9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9">
        <f t="shared" si="3"/>
        <v>17000</v>
      </c>
    </row>
    <row r="18" spans="1:16" ht="26.4" x14ac:dyDescent="0.3">
      <c r="A18" s="15" t="s">
        <v>34</v>
      </c>
      <c r="B18" s="15">
        <v>5012</v>
      </c>
      <c r="C18" s="31" t="s">
        <v>35</v>
      </c>
      <c r="D18" s="17" t="s">
        <v>36</v>
      </c>
      <c r="E18" s="9">
        <f t="shared" si="2"/>
        <v>20000</v>
      </c>
      <c r="F18" s="8">
        <v>20000</v>
      </c>
      <c r="G18" s="8">
        <v>0</v>
      </c>
      <c r="H18" s="8">
        <v>0</v>
      </c>
      <c r="I18" s="8">
        <v>0</v>
      </c>
      <c r="J18" s="9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f t="shared" si="3"/>
        <v>20000</v>
      </c>
    </row>
    <row r="19" spans="1:16" ht="39.6" x14ac:dyDescent="0.3">
      <c r="A19" s="31" t="s">
        <v>37</v>
      </c>
      <c r="B19" s="31" t="s">
        <v>38</v>
      </c>
      <c r="C19" s="31" t="s">
        <v>40</v>
      </c>
      <c r="D19" s="17" t="s">
        <v>39</v>
      </c>
      <c r="E19" s="9">
        <f t="shared" si="2"/>
        <v>300000</v>
      </c>
      <c r="F19" s="8">
        <v>300000</v>
      </c>
      <c r="G19" s="8">
        <v>0</v>
      </c>
      <c r="H19" s="8">
        <v>0</v>
      </c>
      <c r="I19" s="8">
        <v>0</v>
      </c>
      <c r="J19" s="9">
        <f>K19+L19</f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f t="shared" si="3"/>
        <v>300000</v>
      </c>
    </row>
    <row r="20" spans="1:16" ht="26.4" x14ac:dyDescent="0.3">
      <c r="A20" s="32" t="s">
        <v>41</v>
      </c>
      <c r="B20" s="14"/>
      <c r="C20" s="33"/>
      <c r="D20" s="34" t="s">
        <v>42</v>
      </c>
      <c r="E20" s="7">
        <f>E21</f>
        <v>692991.8</v>
      </c>
      <c r="F20" s="7">
        <f t="shared" ref="F20:P20" si="4">F21</f>
        <v>692991.8</v>
      </c>
      <c r="G20" s="7">
        <f t="shared" si="4"/>
        <v>149200</v>
      </c>
      <c r="H20" s="7">
        <f t="shared" si="4"/>
        <v>0</v>
      </c>
      <c r="I20" s="7">
        <f t="shared" si="4"/>
        <v>0</v>
      </c>
      <c r="J20" s="7">
        <f t="shared" si="4"/>
        <v>154450</v>
      </c>
      <c r="K20" s="7">
        <f t="shared" si="4"/>
        <v>154450</v>
      </c>
      <c r="L20" s="7">
        <f t="shared" si="4"/>
        <v>0</v>
      </c>
      <c r="M20" s="7">
        <f t="shared" si="4"/>
        <v>0</v>
      </c>
      <c r="N20" s="7">
        <f t="shared" si="4"/>
        <v>0</v>
      </c>
      <c r="O20" s="7">
        <f t="shared" si="4"/>
        <v>154450</v>
      </c>
      <c r="P20" s="7">
        <f t="shared" si="4"/>
        <v>847441.8</v>
      </c>
    </row>
    <row r="21" spans="1:16" ht="26.4" x14ac:dyDescent="0.3">
      <c r="A21" s="32" t="s">
        <v>43</v>
      </c>
      <c r="B21" s="14"/>
      <c r="C21" s="33"/>
      <c r="D21" s="34" t="s">
        <v>42</v>
      </c>
      <c r="E21" s="7">
        <f>SUM(E22:E26)</f>
        <v>692991.8</v>
      </c>
      <c r="F21" s="7">
        <f t="shared" ref="F21:P21" si="5">SUM(F22:F26)</f>
        <v>692991.8</v>
      </c>
      <c r="G21" s="7">
        <f t="shared" si="5"/>
        <v>149200</v>
      </c>
      <c r="H21" s="7">
        <f t="shared" si="5"/>
        <v>0</v>
      </c>
      <c r="I21" s="7">
        <f t="shared" si="5"/>
        <v>0</v>
      </c>
      <c r="J21" s="7">
        <f t="shared" si="5"/>
        <v>154450</v>
      </c>
      <c r="K21" s="7">
        <f t="shared" si="5"/>
        <v>154450</v>
      </c>
      <c r="L21" s="7">
        <f t="shared" si="5"/>
        <v>0</v>
      </c>
      <c r="M21" s="7">
        <f t="shared" si="5"/>
        <v>0</v>
      </c>
      <c r="N21" s="7">
        <f t="shared" si="5"/>
        <v>0</v>
      </c>
      <c r="O21" s="7">
        <f t="shared" si="5"/>
        <v>154450</v>
      </c>
      <c r="P21" s="7">
        <f t="shared" si="5"/>
        <v>847441.8</v>
      </c>
    </row>
    <row r="22" spans="1:16" ht="39.6" x14ac:dyDescent="0.3">
      <c r="A22" s="35" t="s">
        <v>57</v>
      </c>
      <c r="B22" s="35" t="s">
        <v>58</v>
      </c>
      <c r="C22" s="35" t="s">
        <v>20</v>
      </c>
      <c r="D22" s="8" t="s">
        <v>59</v>
      </c>
      <c r="E22" s="9">
        <f>F22</f>
        <v>47850</v>
      </c>
      <c r="F22" s="36">
        <v>47850</v>
      </c>
      <c r="G22" s="36">
        <v>0</v>
      </c>
      <c r="H22" s="36">
        <v>0</v>
      </c>
      <c r="I22" s="36">
        <v>0</v>
      </c>
      <c r="J22" s="9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9">
        <f>F22</f>
        <v>47850</v>
      </c>
    </row>
    <row r="23" spans="1:16" x14ac:dyDescent="0.3">
      <c r="A23" s="35" t="s">
        <v>44</v>
      </c>
      <c r="B23" s="15">
        <v>1010</v>
      </c>
      <c r="C23" s="35" t="s">
        <v>22</v>
      </c>
      <c r="D23" s="17" t="s">
        <v>23</v>
      </c>
      <c r="E23" s="9">
        <f t="shared" si="2"/>
        <v>300000</v>
      </c>
      <c r="F23" s="8">
        <v>300000</v>
      </c>
      <c r="G23" s="8">
        <v>0</v>
      </c>
      <c r="H23" s="8">
        <v>0</v>
      </c>
      <c r="I23" s="8">
        <v>0</v>
      </c>
      <c r="J23" s="9">
        <f t="shared" ref="J23:J26" si="6">K23+L23</f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9">
        <f t="shared" si="3"/>
        <v>300000</v>
      </c>
    </row>
    <row r="24" spans="1:16" ht="26.4" x14ac:dyDescent="0.3">
      <c r="A24" s="35" t="s">
        <v>45</v>
      </c>
      <c r="B24" s="15">
        <v>1021</v>
      </c>
      <c r="C24" s="35" t="s">
        <v>24</v>
      </c>
      <c r="D24" s="17" t="s">
        <v>32</v>
      </c>
      <c r="E24" s="9">
        <f t="shared" si="2"/>
        <v>439237.8</v>
      </c>
      <c r="F24" s="8">
        <v>439237.8</v>
      </c>
      <c r="G24" s="8">
        <v>149200</v>
      </c>
      <c r="H24" s="8">
        <v>0</v>
      </c>
      <c r="I24" s="8">
        <v>0</v>
      </c>
      <c r="J24" s="9">
        <f t="shared" si="6"/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9">
        <f t="shared" si="3"/>
        <v>439237.8</v>
      </c>
    </row>
    <row r="25" spans="1:16" ht="26.4" x14ac:dyDescent="0.3">
      <c r="A25" s="31" t="s">
        <v>46</v>
      </c>
      <c r="B25" s="31" t="s">
        <v>47</v>
      </c>
      <c r="C25" s="31" t="s">
        <v>24</v>
      </c>
      <c r="D25" s="17" t="s">
        <v>32</v>
      </c>
      <c r="E25" s="9">
        <f t="shared" si="2"/>
        <v>-154450</v>
      </c>
      <c r="F25" s="8">
        <v>-154450</v>
      </c>
      <c r="G25" s="8">
        <v>0</v>
      </c>
      <c r="H25" s="8">
        <v>0</v>
      </c>
      <c r="I25" s="8">
        <v>0</v>
      </c>
      <c r="J25" s="9">
        <f t="shared" si="6"/>
        <v>154450</v>
      </c>
      <c r="K25" s="8">
        <v>154450</v>
      </c>
      <c r="L25" s="8">
        <v>0</v>
      </c>
      <c r="M25" s="8">
        <v>0</v>
      </c>
      <c r="N25" s="8">
        <v>0</v>
      </c>
      <c r="O25" s="8">
        <v>154450</v>
      </c>
      <c r="P25" s="9">
        <f t="shared" si="3"/>
        <v>0</v>
      </c>
    </row>
    <row r="26" spans="1:16" ht="66" x14ac:dyDescent="0.3">
      <c r="A26" s="31" t="s">
        <v>52</v>
      </c>
      <c r="B26" s="31" t="s">
        <v>53</v>
      </c>
      <c r="C26" s="31" t="s">
        <v>54</v>
      </c>
      <c r="D26" s="17" t="s">
        <v>55</v>
      </c>
      <c r="E26" s="9">
        <f t="shared" si="2"/>
        <v>60354</v>
      </c>
      <c r="F26" s="8">
        <v>60354</v>
      </c>
      <c r="G26" s="8">
        <v>0</v>
      </c>
      <c r="H26" s="8">
        <v>0</v>
      </c>
      <c r="I26" s="8">
        <v>0</v>
      </c>
      <c r="J26" s="9">
        <f t="shared" si="6"/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9">
        <f t="shared" si="3"/>
        <v>60354</v>
      </c>
    </row>
    <row r="27" spans="1:16" ht="26.4" customHeight="1" x14ac:dyDescent="0.3">
      <c r="A27" s="23">
        <v>3700000</v>
      </c>
      <c r="B27" s="23"/>
      <c r="C27" s="24"/>
      <c r="D27" s="20" t="s">
        <v>30</v>
      </c>
      <c r="E27" s="25">
        <f>E28</f>
        <v>195062.2</v>
      </c>
      <c r="F27" s="26">
        <f t="shared" ref="F27:P27" si="7">F28</f>
        <v>195062.2</v>
      </c>
      <c r="G27" s="26">
        <f t="shared" si="7"/>
        <v>0</v>
      </c>
      <c r="H27" s="26">
        <f t="shared" si="7"/>
        <v>0</v>
      </c>
      <c r="I27" s="26">
        <f t="shared" si="7"/>
        <v>0</v>
      </c>
      <c r="J27" s="25">
        <f t="shared" si="7"/>
        <v>0</v>
      </c>
      <c r="K27" s="26">
        <f t="shared" si="7"/>
        <v>0</v>
      </c>
      <c r="L27" s="26">
        <f t="shared" si="7"/>
        <v>0</v>
      </c>
      <c r="M27" s="26">
        <f t="shared" si="7"/>
        <v>0</v>
      </c>
      <c r="N27" s="26">
        <f t="shared" si="7"/>
        <v>0</v>
      </c>
      <c r="O27" s="26">
        <f t="shared" si="7"/>
        <v>0</v>
      </c>
      <c r="P27" s="25">
        <f t="shared" si="7"/>
        <v>195062.2</v>
      </c>
    </row>
    <row r="28" spans="1:16" ht="30.6" customHeight="1" x14ac:dyDescent="0.3">
      <c r="A28" s="23">
        <v>3710000</v>
      </c>
      <c r="B28" s="23"/>
      <c r="C28" s="24"/>
      <c r="D28" s="20" t="s">
        <v>30</v>
      </c>
      <c r="E28" s="25">
        <f t="shared" ref="E28:P28" si="8">SUM(E29:E29)</f>
        <v>195062.2</v>
      </c>
      <c r="F28" s="25">
        <f t="shared" si="8"/>
        <v>195062.2</v>
      </c>
      <c r="G28" s="25">
        <f t="shared" si="8"/>
        <v>0</v>
      </c>
      <c r="H28" s="25">
        <f t="shared" si="8"/>
        <v>0</v>
      </c>
      <c r="I28" s="25">
        <f t="shared" si="8"/>
        <v>0</v>
      </c>
      <c r="J28" s="25">
        <f t="shared" si="8"/>
        <v>0</v>
      </c>
      <c r="K28" s="25">
        <f t="shared" si="8"/>
        <v>0</v>
      </c>
      <c r="L28" s="25">
        <f t="shared" si="8"/>
        <v>0</v>
      </c>
      <c r="M28" s="25">
        <f t="shared" si="8"/>
        <v>0</v>
      </c>
      <c r="N28" s="25">
        <f t="shared" si="8"/>
        <v>0</v>
      </c>
      <c r="O28" s="25">
        <f t="shared" si="8"/>
        <v>0</v>
      </c>
      <c r="P28" s="25">
        <f t="shared" si="8"/>
        <v>195062.2</v>
      </c>
    </row>
    <row r="29" spans="1:16" x14ac:dyDescent="0.3">
      <c r="A29" s="15">
        <v>3719770</v>
      </c>
      <c r="B29" s="15">
        <v>9770</v>
      </c>
      <c r="C29" s="16" t="s">
        <v>25</v>
      </c>
      <c r="D29" s="17" t="s">
        <v>56</v>
      </c>
      <c r="E29" s="9">
        <f>F29</f>
        <v>195062.2</v>
      </c>
      <c r="F29" s="8">
        <v>195062.2</v>
      </c>
      <c r="G29" s="8">
        <v>0</v>
      </c>
      <c r="H29" s="8">
        <v>0</v>
      </c>
      <c r="I29" s="8">
        <v>0</v>
      </c>
      <c r="J29" s="9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9">
        <f t="shared" si="3"/>
        <v>195062.2</v>
      </c>
    </row>
    <row r="30" spans="1:16" x14ac:dyDescent="0.3">
      <c r="A30" s="10" t="s">
        <v>26</v>
      </c>
      <c r="B30" s="18" t="s">
        <v>26</v>
      </c>
      <c r="C30" s="11" t="s">
        <v>26</v>
      </c>
      <c r="D30" s="19" t="s">
        <v>27</v>
      </c>
      <c r="E30" s="7">
        <f t="shared" ref="E30:P30" si="9">E27+E14+E20</f>
        <v>1818604</v>
      </c>
      <c r="F30" s="7">
        <f t="shared" si="9"/>
        <v>1818604</v>
      </c>
      <c r="G30" s="7">
        <f t="shared" si="9"/>
        <v>473300</v>
      </c>
      <c r="H30" s="7">
        <f t="shared" si="9"/>
        <v>-25000</v>
      </c>
      <c r="I30" s="7">
        <f t="shared" si="9"/>
        <v>0</v>
      </c>
      <c r="J30" s="7">
        <f t="shared" si="9"/>
        <v>154450</v>
      </c>
      <c r="K30" s="7">
        <f t="shared" si="9"/>
        <v>154450</v>
      </c>
      <c r="L30" s="7">
        <f t="shared" si="9"/>
        <v>0</v>
      </c>
      <c r="M30" s="7">
        <f t="shared" si="9"/>
        <v>0</v>
      </c>
      <c r="N30" s="7">
        <f t="shared" si="9"/>
        <v>0</v>
      </c>
      <c r="O30" s="7">
        <f t="shared" si="9"/>
        <v>154450</v>
      </c>
      <c r="P30" s="7">
        <f t="shared" si="9"/>
        <v>1973054</v>
      </c>
    </row>
    <row r="33" spans="1:16" ht="18" x14ac:dyDescent="0.35">
      <c r="A33" s="29"/>
      <c r="B33" s="12" t="s">
        <v>31</v>
      </c>
      <c r="C33" s="29"/>
      <c r="D33" s="29"/>
      <c r="E33" s="29"/>
      <c r="F33" s="29"/>
      <c r="G33" s="27"/>
      <c r="H33" s="28"/>
      <c r="I33" s="28"/>
      <c r="J33" s="30"/>
      <c r="K33" s="30"/>
      <c r="L33" s="30"/>
      <c r="M33" s="30"/>
      <c r="N33" s="30"/>
      <c r="O33" s="30"/>
      <c r="P33" s="30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2021-04-09T09:04:00Z</cp:lastPrinted>
  <dcterms:created xsi:type="dcterms:W3CDTF">2019-11-27T13:30:00Z</dcterms:created>
  <dcterms:modified xsi:type="dcterms:W3CDTF">2021-06-09T08:47:11Z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