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Лист1!$A$1:$F$47</definedName>
  </definedNames>
  <calcPr calcId="144525"/>
</workbook>
</file>

<file path=xl/calcChain.xml><?xml version="1.0" encoding="utf-8"?>
<calcChain xmlns="http://schemas.openxmlformats.org/spreadsheetml/2006/main">
  <c r="D20" i="1" l="1"/>
  <c r="E20" i="1"/>
  <c r="F20" i="1"/>
  <c r="C21" i="1"/>
  <c r="D24" i="1"/>
  <c r="E24" i="1"/>
  <c r="F24" i="1"/>
  <c r="C42" i="1" l="1"/>
  <c r="E42" i="1"/>
  <c r="F42" i="1"/>
  <c r="D42" i="1"/>
  <c r="C43" i="1"/>
  <c r="E34" i="1"/>
  <c r="F34" i="1"/>
  <c r="D34" i="1"/>
  <c r="E36" i="1"/>
  <c r="F36" i="1"/>
  <c r="D36" i="1"/>
  <c r="C34" i="1"/>
  <c r="C35" i="1"/>
  <c r="C37" i="1"/>
  <c r="C38" i="1"/>
  <c r="C33" i="1"/>
  <c r="C36" i="1" l="1"/>
  <c r="C27" i="1"/>
  <c r="C25" i="1"/>
  <c r="D14" i="1"/>
  <c r="E14" i="1"/>
  <c r="F14" i="1"/>
  <c r="C17" i="1"/>
  <c r="C18" i="1"/>
  <c r="C26" i="1" l="1"/>
  <c r="C16" i="1"/>
  <c r="D41" i="1" l="1"/>
  <c r="D40" i="1" s="1"/>
  <c r="E41" i="1"/>
  <c r="E40" i="1" s="1"/>
  <c r="F41" i="1"/>
  <c r="F40" i="1" s="1"/>
  <c r="C44" i="1"/>
  <c r="C41" i="1" s="1"/>
  <c r="C40" i="1" s="1"/>
  <c r="C15" i="1" l="1"/>
  <c r="C14" i="1" s="1"/>
  <c r="D13" i="1"/>
  <c r="E13" i="1"/>
  <c r="F13" i="1"/>
  <c r="C13" i="1" l="1"/>
  <c r="C22" i="1"/>
  <c r="C20" i="1" s="1"/>
  <c r="D19" i="1" l="1"/>
  <c r="C32" i="1"/>
  <c r="E32" i="1"/>
  <c r="F32" i="1"/>
  <c r="D32" i="1"/>
  <c r="C29" i="1"/>
  <c r="F31" i="1" l="1"/>
  <c r="F30" i="1" s="1"/>
  <c r="D31" i="1"/>
  <c r="C31" i="1" s="1"/>
  <c r="C30" i="1" s="1"/>
  <c r="E31" i="1"/>
  <c r="E30" i="1" s="1"/>
  <c r="C19" i="1"/>
  <c r="C28" i="1"/>
  <c r="C24" i="1" s="1"/>
  <c r="D23" i="1"/>
  <c r="D12" i="1" s="1"/>
  <c r="E23" i="1"/>
  <c r="E12" i="1" s="1"/>
  <c r="F23" i="1"/>
  <c r="F12" i="1" s="1"/>
  <c r="F39" i="1" l="1"/>
  <c r="F45" i="1" s="1"/>
  <c r="E39" i="1"/>
  <c r="E45" i="1" s="1"/>
  <c r="D30" i="1"/>
  <c r="C23" i="1"/>
  <c r="D39" i="1"/>
  <c r="D45" i="1" s="1"/>
  <c r="C12" i="1"/>
  <c r="C39" i="1" s="1"/>
  <c r="C45" i="1" s="1"/>
</calcChain>
</file>

<file path=xl/sharedStrings.xml><?xml version="1.0" encoding="utf-8"?>
<sst xmlns="http://schemas.openxmlformats.org/spreadsheetml/2006/main" count="51" uniqueCount="51">
  <si>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</si>
  <si>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</si>
  <si>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</si>
  <si>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</si>
  <si>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</si>
  <si>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</si>
  <si>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</si>
  <si>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</si>
  <si>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</si>
  <si>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</si>
  <si>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</si>
  <si>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</si>
  <si>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</si>
  <si>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</si>
  <si>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10000000 </t>
  </si>
  <si>
    <t>Податкові надходження  </t>
  </si>
  <si>
    <t>Усього доходів (без урахування міжбюджетних трансфертів)</t>
  </si>
  <si>
    <t>Людмила ВЛАДЯН</t>
  </si>
  <si>
    <t xml:space="preserve">Місцеві податки та збори, що сплачуються (перераховуються) згідно з Податковим кодексом України </t>
  </si>
  <si>
    <t>Податок на майно</t>
  </si>
  <si>
    <t>Земельний податок з юридичних осіб</t>
  </si>
  <si>
    <t>Земельний податок з фізичних осіб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</si>
  <si>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</si>
  <si>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</si>
  <si>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</si>
  <si>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</si>
  <si>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</si>
  <si>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Субвенції з місцевих бюджетів іншим місцевим бюджетам</t>
  </si>
  <si>
    <t>Від органів державного управління</t>
  </si>
  <si>
    <t>Офіційні трансферти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</si>
  <si>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</si>
  <si>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 xml:space="preserve"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 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</si>
  <si>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</si>
  <si>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від 30 листопада 2021 року № ___-21/2021</t>
  </si>
  <si>
    <t>до рішення XХІ сесії сільської ради VIII скликання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</si>
  <si>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</si>
  <si>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</si>
  <si>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</si>
  <si>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</t>
  </si>
  <si>
    <t>Неподаткові надходження</t>
  </si>
  <si>
    <t xml:space="preserve">Адміністративні збори та платежі, доходи від некомерційної господарської діяльності 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</si>
  <si>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</si>
  <si>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</si>
  <si>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</si>
  <si>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</si>
  <si>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</si>
  <si>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</si>
  <si>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пов'язане з видачею та оформленням закордонних паспортів (посвідок) та паспортів громадян України</t>
  </si>
  <si>
    <t>Інші субвенції з місцевого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</si>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</sst>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vertical="center"/>
    </xf>
    <xf numFmtId="2" fontId="6" fillId="4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2" fontId="6" fillId="3" borderId="0" xfId="0" applyNumberFormat="1" applyFont="1" applyFill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40" zoomScaleNormal="100" workbookViewId="0">
      <selection activeCell="D29" sqref="D29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34</v>
      </c>
      <c r="E2" s="1"/>
      <c r="F2" s="1"/>
    </row>
    <row r="3" spans="1:6" x14ac:dyDescent="0.3">
      <c r="A3" s="1"/>
      <c r="B3" s="1"/>
      <c r="C3" s="1"/>
      <c r="D3" s="1" t="s">
        <v>33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30" t="s">
        <v>13</v>
      </c>
      <c r="B5" s="31"/>
      <c r="C5" s="31"/>
      <c r="D5" s="31"/>
      <c r="E5" s="31"/>
      <c r="F5" s="31"/>
    </row>
    <row r="6" spans="1:6" ht="14.25" customHeight="1" x14ac:dyDescent="0.3">
      <c r="A6" s="32">
        <v>24548000000</v>
      </c>
      <c r="B6" s="32"/>
      <c r="C6" s="2"/>
      <c r="D6" s="2"/>
      <c r="E6" s="2"/>
      <c r="F6" s="2"/>
    </row>
    <row r="7" spans="1:6" x14ac:dyDescent="0.3">
      <c r="A7" s="33" t="s">
        <v>1</v>
      </c>
      <c r="B7" s="33"/>
      <c r="C7" s="1"/>
      <c r="D7" s="1"/>
      <c r="E7" s="1"/>
      <c r="F7" s="3" t="s">
        <v>2</v>
      </c>
    </row>
    <row r="8" spans="1:6" x14ac:dyDescent="0.3">
      <c r="A8" s="34" t="s">
        <v>3</v>
      </c>
      <c r="B8" s="34" t="s">
        <v>4</v>
      </c>
      <c r="C8" s="35" t="s">
        <v>5</v>
      </c>
      <c r="D8" s="34" t="s">
        <v>6</v>
      </c>
      <c r="E8" s="34" t="s">
        <v>7</v>
      </c>
      <c r="F8" s="34"/>
    </row>
    <row r="9" spans="1:6" x14ac:dyDescent="0.3">
      <c r="A9" s="34"/>
      <c r="B9" s="34"/>
      <c r="C9" s="34"/>
      <c r="D9" s="34"/>
      <c r="E9" s="34" t="s">
        <v>8</v>
      </c>
      <c r="F9" s="36" t="s">
        <v>9</v>
      </c>
    </row>
    <row r="10" spans="1:6" ht="11.25" customHeight="1" x14ac:dyDescent="0.3">
      <c r="A10" s="34"/>
      <c r="B10" s="34"/>
      <c r="C10" s="34"/>
      <c r="D10" s="34"/>
      <c r="E10" s="34"/>
      <c r="F10" s="34"/>
    </row>
    <row r="11" spans="1:6" x14ac:dyDescent="0.3">
      <c r="A11" s="15">
        <v>1</v>
      </c>
      <c r="B11" s="15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16" t="s">
        <v>14</v>
      </c>
      <c r="B12" s="17" t="s">
        <v>15</v>
      </c>
      <c r="C12" s="14">
        <f>D12</f>
        <v>180000</v>
      </c>
      <c r="D12" s="14">
        <f>D23+D19+D13</f>
        <v>180000</v>
      </c>
      <c r="E12" s="14">
        <f t="shared" ref="E12:F12" si="0">E23</f>
        <v>0</v>
      </c>
      <c r="F12" s="14">
        <f t="shared" si="0"/>
        <v>0</v>
      </c>
    </row>
    <row r="13" spans="1:6" ht="26.4" x14ac:dyDescent="0.3">
      <c r="A13" s="16">
        <v>11000000</v>
      </c>
      <c r="B13" s="17" t="s">
        <v>24</v>
      </c>
      <c r="C13" s="14">
        <f>C14</f>
        <v>21000</v>
      </c>
      <c r="D13" s="14">
        <f t="shared" ref="D13" si="1">D14</f>
        <v>21000</v>
      </c>
      <c r="E13" s="14">
        <f t="shared" ref="E13" si="2">E14</f>
        <v>0</v>
      </c>
      <c r="F13" s="14">
        <f t="shared" ref="F13" si="3">F14</f>
        <v>0</v>
      </c>
    </row>
    <row r="14" spans="1:6" x14ac:dyDescent="0.3">
      <c r="A14" s="16">
        <v>11010000</v>
      </c>
      <c r="B14" s="17" t="s">
        <v>25</v>
      </c>
      <c r="C14" s="14">
        <f>C15+C16+C17+C18</f>
        <v>21000</v>
      </c>
      <c r="D14" s="14">
        <f t="shared" ref="D14:F14" si="4">D15+D16+D17+D18</f>
        <v>21000</v>
      </c>
      <c r="E14" s="14">
        <f t="shared" si="4"/>
        <v>0</v>
      </c>
      <c r="F14" s="14">
        <f t="shared" si="4"/>
        <v>0</v>
      </c>
    </row>
    <row r="15" spans="1:6" ht="39.6" x14ac:dyDescent="0.3">
      <c r="A15" s="18">
        <v>11010100</v>
      </c>
      <c r="B15" s="10" t="s">
        <v>26</v>
      </c>
      <c r="C15" s="11">
        <f>D15</f>
        <v>11000</v>
      </c>
      <c r="D15" s="21">
        <v>11000</v>
      </c>
      <c r="E15" s="21">
        <v>0</v>
      </c>
      <c r="F15" s="21">
        <v>0</v>
      </c>
    </row>
    <row r="16" spans="1:6" ht="66" x14ac:dyDescent="0.3">
      <c r="A16" s="18">
        <v>11010200</v>
      </c>
      <c r="B16" s="10" t="s">
        <v>30</v>
      </c>
      <c r="C16" s="11">
        <f>D16</f>
        <v>10000</v>
      </c>
      <c r="D16" s="21">
        <v>10000</v>
      </c>
      <c r="E16" s="21">
        <v>0</v>
      </c>
      <c r="F16" s="21">
        <v>0</v>
      </c>
    </row>
    <row r="17" spans="1:6" ht="39.6" x14ac:dyDescent="0.3">
      <c r="A17" s="18">
        <v>11010400</v>
      </c>
      <c r="B17" s="10" t="s">
        <v>35</v>
      </c>
      <c r="C17" s="11">
        <f t="shared" ref="C17:C18" si="5">D17</f>
        <v>54000</v>
      </c>
      <c r="D17" s="21">
        <v>54000</v>
      </c>
      <c r="E17" s="21">
        <v>0</v>
      </c>
      <c r="F17" s="21">
        <v>0</v>
      </c>
    </row>
    <row r="18" spans="1:6" ht="39.6" x14ac:dyDescent="0.3">
      <c r="A18" s="18">
        <v>11010500</v>
      </c>
      <c r="B18" s="10" t="s">
        <v>36</v>
      </c>
      <c r="C18" s="11">
        <f t="shared" si="5"/>
        <v>-54000</v>
      </c>
      <c r="D18" s="21">
        <v>-54000</v>
      </c>
      <c r="E18" s="21">
        <v>0</v>
      </c>
      <c r="F18" s="21">
        <v>0</v>
      </c>
    </row>
    <row r="19" spans="1:6" ht="26.4" x14ac:dyDescent="0.3">
      <c r="A19" s="16">
        <v>13000000</v>
      </c>
      <c r="B19" s="17" t="s">
        <v>22</v>
      </c>
      <c r="C19" s="14">
        <f t="shared" ref="C19:C22" si="6">D19</f>
        <v>79000</v>
      </c>
      <c r="D19" s="14">
        <f>D20</f>
        <v>79000</v>
      </c>
      <c r="E19" s="14">
        <v>0</v>
      </c>
      <c r="F19" s="14">
        <v>0</v>
      </c>
    </row>
    <row r="20" spans="1:6" ht="26.4" x14ac:dyDescent="0.3">
      <c r="A20" s="16">
        <v>13010000</v>
      </c>
      <c r="B20" s="17" t="s">
        <v>23</v>
      </c>
      <c r="C20" s="14">
        <f>C21+C22</f>
        <v>79000</v>
      </c>
      <c r="D20" s="14">
        <f t="shared" ref="D20:F20" si="7">D21+D22</f>
        <v>79000</v>
      </c>
      <c r="E20" s="14">
        <f t="shared" si="7"/>
        <v>0</v>
      </c>
      <c r="F20" s="14">
        <f t="shared" si="7"/>
        <v>0</v>
      </c>
    </row>
    <row r="21" spans="1:6" ht="39.6" x14ac:dyDescent="0.3">
      <c r="A21" s="18">
        <v>13010100</v>
      </c>
      <c r="B21" s="10" t="s">
        <v>50</v>
      </c>
      <c r="C21" s="11">
        <f>D21</f>
        <v>67000</v>
      </c>
      <c r="D21" s="21">
        <v>67000</v>
      </c>
      <c r="E21" s="21">
        <v>0</v>
      </c>
      <c r="F21" s="21">
        <v>0</v>
      </c>
    </row>
    <row r="22" spans="1:6" ht="66" x14ac:dyDescent="0.3">
      <c r="A22" s="18">
        <v>13010200</v>
      </c>
      <c r="B22" s="10" t="s">
        <v>31</v>
      </c>
      <c r="C22" s="11">
        <f t="shared" si="6"/>
        <v>12000</v>
      </c>
      <c r="D22" s="21">
        <v>12000</v>
      </c>
      <c r="E22" s="21">
        <v>0</v>
      </c>
      <c r="F22" s="21">
        <v>0</v>
      </c>
    </row>
    <row r="23" spans="1:6" ht="39.6" x14ac:dyDescent="0.3">
      <c r="A23" s="16">
        <v>18000000</v>
      </c>
      <c r="B23" s="17" t="s">
        <v>18</v>
      </c>
      <c r="C23" s="14">
        <f>C24</f>
        <v>80000</v>
      </c>
      <c r="D23" s="14">
        <f t="shared" ref="D23:F23" si="8">D24</f>
        <v>80000</v>
      </c>
      <c r="E23" s="14">
        <f t="shared" si="8"/>
        <v>0</v>
      </c>
      <c r="F23" s="14">
        <f t="shared" si="8"/>
        <v>0</v>
      </c>
    </row>
    <row r="24" spans="1:6" x14ac:dyDescent="0.3">
      <c r="A24" s="16">
        <v>18010000</v>
      </c>
      <c r="B24" s="17" t="s">
        <v>19</v>
      </c>
      <c r="C24" s="14">
        <f>C28+C29+C26+C25+C27</f>
        <v>80000</v>
      </c>
      <c r="D24" s="14">
        <f t="shared" ref="D24:F24" si="9">D28+D29+D26+D25+D27</f>
        <v>80000</v>
      </c>
      <c r="E24" s="14">
        <f t="shared" si="9"/>
        <v>0</v>
      </c>
      <c r="F24" s="14">
        <f t="shared" si="9"/>
        <v>0</v>
      </c>
    </row>
    <row r="25" spans="1:6" ht="43.2" customHeight="1" x14ac:dyDescent="0.3">
      <c r="A25" s="18">
        <v>18010200</v>
      </c>
      <c r="B25" s="10" t="s">
        <v>37</v>
      </c>
      <c r="C25" s="11">
        <f>D25</f>
        <v>-8000</v>
      </c>
      <c r="D25" s="21">
        <v>-8000</v>
      </c>
      <c r="E25" s="21">
        <v>0</v>
      </c>
      <c r="F25" s="21">
        <v>0</v>
      </c>
    </row>
    <row r="26" spans="1:6" ht="42" customHeight="1" x14ac:dyDescent="0.3">
      <c r="A26" s="18">
        <v>18010300</v>
      </c>
      <c r="B26" s="10" t="s">
        <v>32</v>
      </c>
      <c r="C26" s="11">
        <f>D26</f>
        <v>10000</v>
      </c>
      <c r="D26" s="21">
        <v>10000</v>
      </c>
      <c r="E26" s="21">
        <v>0</v>
      </c>
      <c r="F26" s="21">
        <v>0</v>
      </c>
    </row>
    <row r="27" spans="1:6" ht="51.75" customHeight="1" x14ac:dyDescent="0.3">
      <c r="A27" s="18">
        <v>18010400</v>
      </c>
      <c r="B27" s="10" t="s">
        <v>38</v>
      </c>
      <c r="C27" s="11">
        <f>D27</f>
        <v>-13000</v>
      </c>
      <c r="D27" s="21">
        <v>-13000</v>
      </c>
      <c r="E27" s="21">
        <v>0</v>
      </c>
      <c r="F27" s="21">
        <v>0</v>
      </c>
    </row>
    <row r="28" spans="1:6" x14ac:dyDescent="0.3">
      <c r="A28" s="18">
        <v>18010500</v>
      </c>
      <c r="B28" s="10" t="s">
        <v>20</v>
      </c>
      <c r="C28" s="11">
        <f>D28</f>
        <v>80000</v>
      </c>
      <c r="D28" s="7">
        <v>80000</v>
      </c>
      <c r="E28" s="7">
        <v>0</v>
      </c>
      <c r="F28" s="7">
        <v>0</v>
      </c>
    </row>
    <row r="29" spans="1:6" x14ac:dyDescent="0.3">
      <c r="A29" s="18">
        <v>18010700</v>
      </c>
      <c r="B29" s="10" t="s">
        <v>21</v>
      </c>
      <c r="C29" s="11">
        <f>D29</f>
        <v>11000</v>
      </c>
      <c r="D29" s="19">
        <v>11000</v>
      </c>
      <c r="E29" s="19">
        <v>0</v>
      </c>
      <c r="F29" s="19">
        <v>0</v>
      </c>
    </row>
    <row r="30" spans="1:6" x14ac:dyDescent="0.3">
      <c r="A30" s="16">
        <v>20000000</v>
      </c>
      <c r="B30" s="17" t="s">
        <v>39</v>
      </c>
      <c r="C30" s="14">
        <f>C31</f>
        <v>0</v>
      </c>
      <c r="D30" s="14">
        <f t="shared" ref="D30:F30" si="10">D31</f>
        <v>0</v>
      </c>
      <c r="E30" s="14">
        <f t="shared" si="10"/>
        <v>0</v>
      </c>
      <c r="F30" s="14">
        <f t="shared" si="10"/>
        <v>0</v>
      </c>
    </row>
    <row r="31" spans="1:6" ht="26.4" x14ac:dyDescent="0.3">
      <c r="A31" s="16">
        <v>22000000</v>
      </c>
      <c r="B31" s="17" t="s">
        <v>40</v>
      </c>
      <c r="C31" s="14">
        <f>D31</f>
        <v>0</v>
      </c>
      <c r="D31" s="20">
        <f>D32+D34+D36</f>
        <v>0</v>
      </c>
      <c r="E31" s="20">
        <f t="shared" ref="E31:F31" si="11">E32+E34+E36</f>
        <v>0</v>
      </c>
      <c r="F31" s="20">
        <f t="shared" si="11"/>
        <v>0</v>
      </c>
    </row>
    <row r="32" spans="1:6" x14ac:dyDescent="0.3">
      <c r="A32" s="16">
        <v>22010000</v>
      </c>
      <c r="B32" s="17" t="s">
        <v>41</v>
      </c>
      <c r="C32" s="14">
        <f>C33</f>
        <v>-1000</v>
      </c>
      <c r="D32" s="20">
        <f>D33</f>
        <v>-1000</v>
      </c>
      <c r="E32" s="20">
        <f t="shared" ref="E32:F32" si="12">E33</f>
        <v>0</v>
      </c>
      <c r="F32" s="20">
        <f t="shared" si="12"/>
        <v>0</v>
      </c>
    </row>
    <row r="33" spans="1:6" x14ac:dyDescent="0.3">
      <c r="A33" s="18">
        <v>22012500</v>
      </c>
      <c r="B33" s="10" t="s">
        <v>42</v>
      </c>
      <c r="C33" s="11">
        <f>D33</f>
        <v>-1000</v>
      </c>
      <c r="D33" s="19">
        <v>-1000</v>
      </c>
      <c r="E33" s="19">
        <v>0</v>
      </c>
      <c r="F33" s="19">
        <v>0</v>
      </c>
    </row>
    <row r="34" spans="1:6" ht="39.6" x14ac:dyDescent="0.3">
      <c r="A34" s="16">
        <v>22080000</v>
      </c>
      <c r="B34" s="17" t="s">
        <v>43</v>
      </c>
      <c r="C34" s="14">
        <f t="shared" ref="C34:C38" si="13">D34</f>
        <v>1000</v>
      </c>
      <c r="D34" s="27">
        <f>D35</f>
        <v>1000</v>
      </c>
      <c r="E34" s="27">
        <f t="shared" ref="E34:F34" si="14">E35</f>
        <v>0</v>
      </c>
      <c r="F34" s="27">
        <f t="shared" si="14"/>
        <v>0</v>
      </c>
    </row>
    <row r="35" spans="1:6" ht="39.6" x14ac:dyDescent="0.3">
      <c r="A35" s="18">
        <v>22080400</v>
      </c>
      <c r="B35" s="10" t="s">
        <v>44</v>
      </c>
      <c r="C35" s="11">
        <f t="shared" si="13"/>
        <v>1000</v>
      </c>
      <c r="D35" s="19">
        <v>1000</v>
      </c>
      <c r="E35" s="19">
        <v>0</v>
      </c>
      <c r="F35" s="19">
        <v>0</v>
      </c>
    </row>
    <row r="36" spans="1:6" x14ac:dyDescent="0.3">
      <c r="A36" s="16">
        <v>22090000</v>
      </c>
      <c r="B36" s="17" t="s">
        <v>45</v>
      </c>
      <c r="C36" s="11">
        <f t="shared" si="13"/>
        <v>0</v>
      </c>
      <c r="D36" s="27">
        <f>D37+D38</f>
        <v>0</v>
      </c>
      <c r="E36" s="27">
        <f t="shared" ref="E36:F36" si="15">E37+E38</f>
        <v>0</v>
      </c>
      <c r="F36" s="27">
        <f t="shared" si="15"/>
        <v>0</v>
      </c>
    </row>
    <row r="37" spans="1:6" ht="52.8" x14ac:dyDescent="0.3">
      <c r="A37" s="18">
        <v>22090100</v>
      </c>
      <c r="B37" s="10" t="s">
        <v>46</v>
      </c>
      <c r="C37" s="11">
        <f t="shared" si="13"/>
        <v>200</v>
      </c>
      <c r="D37" s="19">
        <v>200</v>
      </c>
      <c r="E37" s="19">
        <v>0</v>
      </c>
      <c r="F37" s="19">
        <v>0</v>
      </c>
    </row>
    <row r="38" spans="1:6" ht="39.6" x14ac:dyDescent="0.3">
      <c r="A38" s="18">
        <v>22090400</v>
      </c>
      <c r="B38" s="10" t="s">
        <v>47</v>
      </c>
      <c r="C38" s="11">
        <f t="shared" si="13"/>
        <v>-200</v>
      </c>
      <c r="D38" s="19">
        <v>-200</v>
      </c>
      <c r="E38" s="19">
        <v>0</v>
      </c>
      <c r="F38" s="19">
        <v>0</v>
      </c>
    </row>
    <row r="39" spans="1:6" ht="26.4" x14ac:dyDescent="0.3">
      <c r="A39" s="10"/>
      <c r="B39" s="17" t="s">
        <v>16</v>
      </c>
      <c r="C39" s="14">
        <f>C12+C30</f>
        <v>180000</v>
      </c>
      <c r="D39" s="14">
        <f>D12+D30</f>
        <v>180000</v>
      </c>
      <c r="E39" s="14">
        <f>E12+E30</f>
        <v>0</v>
      </c>
      <c r="F39" s="14">
        <f>F12+F30</f>
        <v>0</v>
      </c>
    </row>
    <row r="40" spans="1:6" x14ac:dyDescent="0.3">
      <c r="A40" s="23">
        <v>40000000</v>
      </c>
      <c r="B40" s="23" t="s">
        <v>29</v>
      </c>
      <c r="C40" s="14">
        <f>C41</f>
        <v>416896</v>
      </c>
      <c r="D40" s="14">
        <f t="shared" ref="D40:F40" si="16">D41</f>
        <v>416896</v>
      </c>
      <c r="E40" s="14">
        <f t="shared" si="16"/>
        <v>0</v>
      </c>
      <c r="F40" s="14">
        <f t="shared" si="16"/>
        <v>0</v>
      </c>
    </row>
    <row r="41" spans="1:6" x14ac:dyDescent="0.3">
      <c r="A41" s="23">
        <v>41000000</v>
      </c>
      <c r="B41" s="23" t="s">
        <v>28</v>
      </c>
      <c r="C41" s="14">
        <f>C42</f>
        <v>416896</v>
      </c>
      <c r="D41" s="14">
        <f t="shared" ref="D41:F41" si="17">D42</f>
        <v>416896</v>
      </c>
      <c r="E41" s="14">
        <f t="shared" si="17"/>
        <v>0</v>
      </c>
      <c r="F41" s="14">
        <f t="shared" si="17"/>
        <v>0</v>
      </c>
    </row>
    <row r="42" spans="1:6" ht="26.4" x14ac:dyDescent="0.3">
      <c r="A42" s="23">
        <v>41050000</v>
      </c>
      <c r="B42" s="23" t="s">
        <v>27</v>
      </c>
      <c r="C42" s="14">
        <f>D42</f>
        <v>416896</v>
      </c>
      <c r="D42" s="14">
        <f>D44+D43</f>
        <v>416896</v>
      </c>
      <c r="E42" s="14">
        <f t="shared" ref="E42:F42" si="18">E44+E43</f>
        <v>0</v>
      </c>
      <c r="F42" s="14">
        <f t="shared" si="18"/>
        <v>0</v>
      </c>
    </row>
    <row r="43" spans="1:6" ht="105" customHeight="1" x14ac:dyDescent="0.3">
      <c r="A43" s="22">
        <v>41050900</v>
      </c>
      <c r="B43" s="22" t="s">
        <v>49</v>
      </c>
      <c r="C43" s="11">
        <f>D43</f>
        <v>416950</v>
      </c>
      <c r="D43" s="21">
        <v>416950</v>
      </c>
      <c r="E43" s="21">
        <v>0</v>
      </c>
      <c r="F43" s="21">
        <v>0</v>
      </c>
    </row>
    <row r="44" spans="1:6" x14ac:dyDescent="0.3">
      <c r="A44" s="22">
        <v>41053900</v>
      </c>
      <c r="B44" s="22" t="s">
        <v>48</v>
      </c>
      <c r="C44" s="11">
        <f>D44</f>
        <v>-54</v>
      </c>
      <c r="D44" s="21">
        <v>-54</v>
      </c>
      <c r="E44" s="21">
        <v>0</v>
      </c>
      <c r="F44" s="21">
        <v>0</v>
      </c>
    </row>
    <row r="45" spans="1:6" x14ac:dyDescent="0.3">
      <c r="A45" s="12" t="s">
        <v>10</v>
      </c>
      <c r="B45" s="13" t="s">
        <v>11</v>
      </c>
      <c r="C45" s="6">
        <f>C39+C40</f>
        <v>596896</v>
      </c>
      <c r="D45" s="6">
        <f t="shared" ref="D45:F45" si="19">D39+D40</f>
        <v>596896</v>
      </c>
      <c r="E45" s="6">
        <f t="shared" si="19"/>
        <v>0</v>
      </c>
      <c r="F45" s="6">
        <f t="shared" si="19"/>
        <v>0</v>
      </c>
    </row>
    <row r="46" spans="1:6" x14ac:dyDescent="0.3">
      <c r="A46" s="24"/>
      <c r="B46" s="25"/>
      <c r="C46" s="26"/>
      <c r="D46" s="26"/>
      <c r="E46" s="26"/>
      <c r="F46" s="26"/>
    </row>
    <row r="47" spans="1:6" ht="15.6" x14ac:dyDescent="0.3">
      <c r="A47" s="1"/>
      <c r="B47" s="8" t="s">
        <v>12</v>
      </c>
      <c r="C47" s="9"/>
      <c r="D47" s="28" t="s">
        <v>17</v>
      </c>
      <c r="E47" s="29"/>
      <c r="F47" s="1"/>
    </row>
    <row r="48" spans="1:6" x14ac:dyDescent="0.3">
      <c r="A48" s="1"/>
      <c r="B48" s="1"/>
      <c r="C48" s="1"/>
      <c r="D48" s="1"/>
      <c r="E48" s="1"/>
      <c r="F48" s="1"/>
    </row>
    <row r="49" spans="1:6" x14ac:dyDescent="0.3">
      <c r="A49" s="1"/>
      <c r="B49" s="1"/>
      <c r="C49" s="1"/>
      <c r="D49" s="1"/>
      <c r="E49" s="1"/>
      <c r="F49" s="1"/>
    </row>
  </sheetData>
  <mergeCells count="11">
    <mergeCell ref="D47:E47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r:id="rId1"/>
  <rowBreaks count="1" manualBreakCount="1">
    <brk id="4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2021-11-01T11:34:21Z</cp:lastPrinted>
  <dcterms:created xsi:type="dcterms:W3CDTF">2019-11-28T08:26:00Z</dcterms:created>
  <dcterms:modified xsi:type="dcterms:W3CDTF">2021-11-17T14:12:54Z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