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15" i="1" l="1"/>
  <c r="G15" i="1"/>
  <c r="H15" i="1"/>
  <c r="I15" i="1"/>
  <c r="J15" i="1"/>
  <c r="K15" i="1"/>
  <c r="L15" i="1"/>
  <c r="M15" i="1"/>
  <c r="N15" i="1"/>
  <c r="O15" i="1"/>
  <c r="P15" i="1"/>
  <c r="F15" i="1"/>
  <c r="E17" i="1"/>
  <c r="P17" i="1" s="1"/>
  <c r="J23" i="1" l="1"/>
  <c r="P21" i="1" l="1"/>
  <c r="P23" i="1" l="1"/>
  <c r="P16" i="1"/>
  <c r="P18" i="1"/>
  <c r="J18" i="1"/>
  <c r="F20" i="1" l="1"/>
  <c r="G20" i="1"/>
  <c r="H20" i="1"/>
  <c r="I20" i="1"/>
  <c r="K20" i="1"/>
  <c r="L20" i="1"/>
  <c r="M20" i="1"/>
  <c r="N20" i="1"/>
  <c r="O20" i="1"/>
  <c r="J21" i="1"/>
  <c r="E21" i="1"/>
  <c r="J22" i="1" l="1"/>
  <c r="J20" i="1" s="1"/>
  <c r="J19" i="1" s="1"/>
  <c r="F19" i="1"/>
  <c r="E19" i="1" s="1"/>
  <c r="G19" i="1"/>
  <c r="H19" i="1"/>
  <c r="I19" i="1"/>
  <c r="K19" i="1"/>
  <c r="L19" i="1"/>
  <c r="M19" i="1"/>
  <c r="N19" i="1"/>
  <c r="O19" i="1"/>
  <c r="E18" i="1"/>
  <c r="E22" i="1"/>
  <c r="E20" i="1" s="1"/>
  <c r="P22" i="1" l="1"/>
  <c r="P20" i="1" s="1"/>
  <c r="P19" i="1" s="1"/>
  <c r="E16" i="1"/>
  <c r="F14" i="1"/>
  <c r="G14" i="1"/>
  <c r="H14" i="1"/>
  <c r="I14" i="1"/>
  <c r="J14" i="1"/>
  <c r="K14" i="1"/>
  <c r="L14" i="1"/>
  <c r="M14" i="1"/>
  <c r="N14" i="1"/>
  <c r="O14" i="1"/>
  <c r="P14" i="1" l="1"/>
  <c r="E14" i="1"/>
  <c r="F25" i="1"/>
  <c r="G25" i="1"/>
  <c r="H25" i="1"/>
  <c r="I25" i="1"/>
  <c r="J25" i="1"/>
  <c r="K25" i="1"/>
  <c r="L25" i="1"/>
  <c r="M25" i="1"/>
  <c r="N25" i="1"/>
  <c r="O25" i="1"/>
  <c r="F24" i="1" l="1"/>
  <c r="F27" i="1" s="1"/>
  <c r="G24" i="1"/>
  <c r="G27" i="1" s="1"/>
  <c r="H24" i="1"/>
  <c r="H27" i="1" s="1"/>
  <c r="I24" i="1"/>
  <c r="I27" i="1" s="1"/>
  <c r="J24" i="1"/>
  <c r="J27" i="1" s="1"/>
  <c r="K24" i="1"/>
  <c r="K27" i="1" s="1"/>
  <c r="L24" i="1"/>
  <c r="L27" i="1" s="1"/>
  <c r="M24" i="1"/>
  <c r="M27" i="1" s="1"/>
  <c r="N24" i="1"/>
  <c r="N27" i="1" s="1"/>
  <c r="O24" i="1"/>
  <c r="O27" i="1" s="1"/>
  <c r="E26" i="1" l="1"/>
  <c r="E25" i="1" s="1"/>
  <c r="E24" i="1" l="1"/>
  <c r="E27" i="1" s="1"/>
  <c r="P26" i="1"/>
  <c r="P25" i="1" s="1"/>
  <c r="P24" i="1" l="1"/>
  <c r="P27" i="1" s="1"/>
</calcChain>
</file>

<file path=xl/sharedStrings.xml><?xml version="1.0" encoding="utf-8"?>
<sst xmlns="http://schemas.openxmlformats.org/spreadsheetml/2006/main" count="68" uniqueCount="55">
  <si>
    <t>(код бюджету)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</si>
  <si>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</si>
  <si>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</si>
  <si>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</si>
  <si>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</si>
  <si>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</si>
  <si>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</si>
  <si>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</si>
  <si>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</si>
  <si>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</si>
  <si>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</si>
  <si>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</si>
  <si>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</si>
  <si>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</si>
  <si>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</si>
  <si>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</si>
  <si>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0180</t>
  </si>
  <si>
    <t>X</t>
  </si>
  <si>
    <t>Усього</t>
  </si>
  <si>
    <t>видатків місцевого бюджету на 2021 рік</t>
  </si>
  <si>
    <t>Фінансовий відділ Петровецької сільської ради</t>
  </si>
  <si>
    <t>ЗМІНИ ДО РОЗПОДІЛУ</t>
  </si>
  <si>
    <t>Інші субвенції з місцевого бюджету</t>
  </si>
  <si>
    <t>0100000</t>
  </si>
  <si>
    <t>0110000</t>
  </si>
  <si>
    <t>Петровецька сільська рада</t>
  </si>
  <si>
    <t>0116030</t>
  </si>
  <si>
    <t>6030</t>
  </si>
  <si>
    <t>0620</t>
  </si>
  <si>
    <t>Організація благоустрою населених пунктів</t>
  </si>
  <si>
    <t>0600000</t>
  </si>
  <si>
    <t>0610000</t>
  </si>
  <si>
    <t>Відділ освіти, культури, молоді та спорту Петровецької сільської ради</t>
  </si>
  <si>
    <t>0611021</t>
  </si>
  <si>
    <t>1021</t>
  </si>
  <si>
    <t>Надання загальної середньої освіти закладами загальної середньої освіти</t>
  </si>
  <si>
    <t>0921</t>
  </si>
  <si>
    <t xml:space="preserve">                                                                              Секретар сільської ради                                                            Людмила ВЛАДЯН</t>
  </si>
  <si>
    <t>0611010</t>
  </si>
  <si>
    <t>1010</t>
  </si>
  <si>
    <t>0910</t>
  </si>
  <si>
    <t>Надання дошкільної освіти</t>
  </si>
  <si>
    <t>Додаток 3</t>
  </si>
  <si>
    <t>до рішення XІХ сесії сільської ради VIІI скликання</t>
  </si>
  <si>
    <t>0117691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</si>
  <si>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</si>
  <si>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</si>
  <si>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</si>
  <si>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0611061</t>
  </si>
  <si>
    <t>1061</t>
  </si>
  <si>
    <t>від 29.10.2021 № 356-19/2021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</si>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</sst>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2" xfId="0" quotePrefix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2" fontId="6" fillId="2" borderId="2" xfId="0" quotePrefix="1" applyNumberFormat="1" applyFont="1" applyFill="1" applyBorder="1" applyAlignment="1">
      <alignment vertical="center" wrapText="1"/>
    </xf>
    <xf numFmtId="2" fontId="7" fillId="0" borderId="2" xfId="0" applyNumberFormat="1" applyFont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vertical="center" wrapText="1"/>
    </xf>
    <xf numFmtId="0" fontId="2" fillId="3" borderId="0" xfId="0" applyFont="1" applyFill="1" applyAlignment="1">
      <alignment horizontal="left"/>
    </xf>
    <xf numFmtId="0" fontId="0" fillId="3" borderId="0" xfId="0" applyFill="1" applyAlignment="1"/>
    <xf numFmtId="0" fontId="3" fillId="0" borderId="0" xfId="0" applyFont="1" applyAlignment="1"/>
    <xf numFmtId="0" fontId="0" fillId="0" borderId="0" xfId="0" applyAlignment="1"/>
    <xf numFmtId="49" fontId="1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6" fillId="4" borderId="2" xfId="0" applyNumberFormat="1" applyFont="1" applyFill="1" applyBorder="1" applyAlignment="1">
      <alignment horizontal="right" vertical="center" wrapText="1"/>
    </xf>
    <xf numFmtId="2" fontId="7" fillId="4" borderId="2" xfId="0" applyNumberFormat="1" applyFont="1" applyFill="1" applyBorder="1" applyAlignment="1">
      <alignment vertical="center" wrapText="1"/>
    </xf>
    <xf numFmtId="2" fontId="1" fillId="3" borderId="2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49" fontId="1" fillId="0" borderId="2" xfId="0" quotePrefix="1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topLeftCell="H1" workbookViewId="0">
      <selection activeCell="P26" sqref="P26"/>
    </sheetView>
  </sheetViews>
  <sheetFormatPr defaultColWidth="9" defaultRowHeight="13.8" x14ac:dyDescent="0.3"/>
  <cols>
    <col min="1" max="3" width="12" customWidth="1"/>
    <col min="4" max="4" width="40.6640625" customWidth="1"/>
    <col min="5" max="16" width="13.6640625" customWidth="1"/>
  </cols>
  <sheetData>
    <row r="1" spans="1:1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42</v>
      </c>
      <c r="N1" s="1"/>
      <c r="O1" s="1"/>
      <c r="P1" s="1"/>
    </row>
    <row r="2" spans="1:1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43</v>
      </c>
      <c r="N2" s="1"/>
      <c r="O2" s="1"/>
      <c r="P2" s="1"/>
    </row>
    <row r="3" spans="1:1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50</v>
      </c>
      <c r="N3" s="1"/>
      <c r="O3" s="1"/>
      <c r="P3" s="1"/>
    </row>
    <row r="4" spans="1:1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" x14ac:dyDescent="0.35">
      <c r="A5" s="39" t="s">
        <v>21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 ht="18" x14ac:dyDescent="0.35">
      <c r="A6" s="39" t="s">
        <v>19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3">
      <c r="A7" s="41">
        <v>24548000000</v>
      </c>
      <c r="B7" s="4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42" t="s">
        <v>0</v>
      </c>
      <c r="B8" s="42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1" t="s">
        <v>1</v>
      </c>
    </row>
    <row r="9" spans="1:16" x14ac:dyDescent="0.3">
      <c r="A9" s="43" t="s">
        <v>2</v>
      </c>
      <c r="B9" s="43" t="s">
        <v>3</v>
      </c>
      <c r="C9" s="43" t="s">
        <v>4</v>
      </c>
      <c r="D9" s="38" t="s">
        <v>5</v>
      </c>
      <c r="E9" s="38" t="s">
        <v>6</v>
      </c>
      <c r="F9" s="38"/>
      <c r="G9" s="38"/>
      <c r="H9" s="38"/>
      <c r="I9" s="38"/>
      <c r="J9" s="38" t="s">
        <v>7</v>
      </c>
      <c r="K9" s="38"/>
      <c r="L9" s="38"/>
      <c r="M9" s="38"/>
      <c r="N9" s="38"/>
      <c r="O9" s="38"/>
      <c r="P9" s="37" t="s">
        <v>8</v>
      </c>
    </row>
    <row r="10" spans="1:16" x14ac:dyDescent="0.3">
      <c r="A10" s="38"/>
      <c r="B10" s="38"/>
      <c r="C10" s="38"/>
      <c r="D10" s="38"/>
      <c r="E10" s="37" t="s">
        <v>9</v>
      </c>
      <c r="F10" s="38" t="s">
        <v>10</v>
      </c>
      <c r="G10" s="38" t="s">
        <v>11</v>
      </c>
      <c r="H10" s="38"/>
      <c r="I10" s="38" t="s">
        <v>12</v>
      </c>
      <c r="J10" s="37" t="s">
        <v>9</v>
      </c>
      <c r="K10" s="38" t="s">
        <v>13</v>
      </c>
      <c r="L10" s="38" t="s">
        <v>10</v>
      </c>
      <c r="M10" s="38" t="s">
        <v>11</v>
      </c>
      <c r="N10" s="38"/>
      <c r="O10" s="38" t="s">
        <v>12</v>
      </c>
      <c r="P10" s="38"/>
    </row>
    <row r="11" spans="1:16" x14ac:dyDescent="0.3">
      <c r="A11" s="38"/>
      <c r="B11" s="38"/>
      <c r="C11" s="38"/>
      <c r="D11" s="38"/>
      <c r="E11" s="38"/>
      <c r="F11" s="38"/>
      <c r="G11" s="38" t="s">
        <v>14</v>
      </c>
      <c r="H11" s="38" t="s">
        <v>15</v>
      </c>
      <c r="I11" s="38"/>
      <c r="J11" s="38"/>
      <c r="K11" s="38"/>
      <c r="L11" s="38"/>
      <c r="M11" s="38" t="s">
        <v>14</v>
      </c>
      <c r="N11" s="38" t="s">
        <v>15</v>
      </c>
      <c r="O11" s="38"/>
      <c r="P11" s="38"/>
    </row>
    <row r="12" spans="1:16" ht="44.25" customHeight="1" x14ac:dyDescent="0.3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3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18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x14ac:dyDescent="0.3">
      <c r="A14" s="27" t="s">
        <v>23</v>
      </c>
      <c r="B14" s="27"/>
      <c r="C14" s="27"/>
      <c r="D14" s="28" t="s">
        <v>25</v>
      </c>
      <c r="E14" s="30">
        <f>E15</f>
        <v>180000</v>
      </c>
      <c r="F14" s="30">
        <f t="shared" ref="F14:P14" si="0">F15</f>
        <v>180000</v>
      </c>
      <c r="G14" s="30">
        <f t="shared" si="0"/>
        <v>30000</v>
      </c>
      <c r="H14" s="30">
        <f t="shared" si="0"/>
        <v>0</v>
      </c>
      <c r="I14" s="30">
        <f t="shared" si="0"/>
        <v>0</v>
      </c>
      <c r="J14" s="30">
        <f t="shared" si="0"/>
        <v>73000</v>
      </c>
      <c r="K14" s="30">
        <f t="shared" si="0"/>
        <v>0</v>
      </c>
      <c r="L14" s="30">
        <f t="shared" si="0"/>
        <v>73000</v>
      </c>
      <c r="M14" s="30">
        <f t="shared" si="0"/>
        <v>0</v>
      </c>
      <c r="N14" s="30">
        <f t="shared" si="0"/>
        <v>0</v>
      </c>
      <c r="O14" s="30">
        <f t="shared" si="0"/>
        <v>0</v>
      </c>
      <c r="P14" s="30">
        <f t="shared" si="0"/>
        <v>253000</v>
      </c>
    </row>
    <row r="15" spans="1:16" x14ac:dyDescent="0.3">
      <c r="A15" s="27" t="s">
        <v>24</v>
      </c>
      <c r="B15" s="27"/>
      <c r="C15" s="27"/>
      <c r="D15" s="28" t="s">
        <v>25</v>
      </c>
      <c r="E15" s="30">
        <f>E16+E18+E17</f>
        <v>180000</v>
      </c>
      <c r="F15" s="30">
        <f>F16+F18+F17</f>
        <v>180000</v>
      </c>
      <c r="G15" s="30">
        <f t="shared" ref="G15:P15" si="1">G16+G18+G17</f>
        <v>30000</v>
      </c>
      <c r="H15" s="30">
        <f t="shared" si="1"/>
        <v>0</v>
      </c>
      <c r="I15" s="30">
        <f t="shared" si="1"/>
        <v>0</v>
      </c>
      <c r="J15" s="30">
        <f t="shared" si="1"/>
        <v>73000</v>
      </c>
      <c r="K15" s="30">
        <f t="shared" si="1"/>
        <v>0</v>
      </c>
      <c r="L15" s="30">
        <f t="shared" si="1"/>
        <v>73000</v>
      </c>
      <c r="M15" s="30">
        <f t="shared" si="1"/>
        <v>0</v>
      </c>
      <c r="N15" s="30">
        <f t="shared" si="1"/>
        <v>0</v>
      </c>
      <c r="O15" s="30">
        <f t="shared" si="1"/>
        <v>0</v>
      </c>
      <c r="P15" s="30">
        <f t="shared" si="1"/>
        <v>253000</v>
      </c>
    </row>
    <row r="16" spans="1:16" x14ac:dyDescent="0.3">
      <c r="A16" s="26" t="s">
        <v>26</v>
      </c>
      <c r="B16" s="26" t="s">
        <v>27</v>
      </c>
      <c r="C16" s="26" t="s">
        <v>28</v>
      </c>
      <c r="D16" s="29" t="s">
        <v>29</v>
      </c>
      <c r="E16" s="31">
        <f>F16</f>
        <v>80000</v>
      </c>
      <c r="F16" s="32">
        <v>80000</v>
      </c>
      <c r="G16" s="32">
        <v>30000</v>
      </c>
      <c r="H16" s="32">
        <v>0</v>
      </c>
      <c r="I16" s="32">
        <v>0</v>
      </c>
      <c r="J16" s="33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1">
        <f>E16</f>
        <v>80000</v>
      </c>
    </row>
    <row r="17" spans="1:16" ht="39.6" x14ac:dyDescent="0.3">
      <c r="A17" s="26" t="s">
        <v>51</v>
      </c>
      <c r="B17" s="26" t="s">
        <v>52</v>
      </c>
      <c r="C17" s="44" t="s">
        <v>53</v>
      </c>
      <c r="D17" s="14" t="s">
        <v>54</v>
      </c>
      <c r="E17" s="31">
        <f>F17</f>
        <v>100000</v>
      </c>
      <c r="F17" s="32">
        <v>100000</v>
      </c>
      <c r="G17" s="32">
        <v>0</v>
      </c>
      <c r="H17" s="32">
        <v>0</v>
      </c>
      <c r="I17" s="32">
        <v>0</v>
      </c>
      <c r="J17" s="33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1">
        <f>E17</f>
        <v>100000</v>
      </c>
    </row>
    <row r="18" spans="1:16" ht="105.6" x14ac:dyDescent="0.3">
      <c r="A18" s="26" t="s">
        <v>44</v>
      </c>
      <c r="B18" s="26" t="s">
        <v>45</v>
      </c>
      <c r="C18" s="26" t="s">
        <v>46</v>
      </c>
      <c r="D18" s="29" t="s">
        <v>47</v>
      </c>
      <c r="E18" s="31">
        <f t="shared" ref="E18:E22" si="2">F18</f>
        <v>0</v>
      </c>
      <c r="F18" s="32">
        <v>0</v>
      </c>
      <c r="G18" s="32">
        <v>0</v>
      </c>
      <c r="H18" s="32">
        <v>0</v>
      </c>
      <c r="I18" s="32">
        <v>0</v>
      </c>
      <c r="J18" s="33">
        <f>L18</f>
        <v>73000</v>
      </c>
      <c r="K18" s="32">
        <v>0</v>
      </c>
      <c r="L18" s="32">
        <v>73000</v>
      </c>
      <c r="M18" s="32">
        <v>0</v>
      </c>
      <c r="N18" s="32">
        <v>0</v>
      </c>
      <c r="O18" s="32">
        <v>0</v>
      </c>
      <c r="P18" s="31">
        <f>J18</f>
        <v>73000</v>
      </c>
    </row>
    <row r="19" spans="1:16" ht="26.4" x14ac:dyDescent="0.3">
      <c r="A19" s="27" t="s">
        <v>30</v>
      </c>
      <c r="B19" s="27"/>
      <c r="C19" s="27"/>
      <c r="D19" s="28" t="s">
        <v>32</v>
      </c>
      <c r="E19" s="30">
        <f t="shared" si="2"/>
        <v>55000</v>
      </c>
      <c r="F19" s="34">
        <f>F20</f>
        <v>55000</v>
      </c>
      <c r="G19" s="34">
        <f t="shared" ref="G19:P19" si="3">G20</f>
        <v>0</v>
      </c>
      <c r="H19" s="34">
        <f t="shared" si="3"/>
        <v>0</v>
      </c>
      <c r="I19" s="34">
        <f t="shared" si="3"/>
        <v>0</v>
      </c>
      <c r="J19" s="34">
        <f t="shared" si="3"/>
        <v>100504</v>
      </c>
      <c r="K19" s="34">
        <f t="shared" si="3"/>
        <v>100504</v>
      </c>
      <c r="L19" s="34">
        <f t="shared" si="3"/>
        <v>0</v>
      </c>
      <c r="M19" s="34">
        <f t="shared" si="3"/>
        <v>0</v>
      </c>
      <c r="N19" s="34">
        <f t="shared" si="3"/>
        <v>0</v>
      </c>
      <c r="O19" s="34">
        <f t="shared" si="3"/>
        <v>100504</v>
      </c>
      <c r="P19" s="34">
        <f t="shared" si="3"/>
        <v>155504</v>
      </c>
    </row>
    <row r="20" spans="1:16" ht="26.4" x14ac:dyDescent="0.3">
      <c r="A20" s="27" t="s">
        <v>31</v>
      </c>
      <c r="B20" s="27"/>
      <c r="C20" s="27"/>
      <c r="D20" s="28" t="s">
        <v>32</v>
      </c>
      <c r="E20" s="30">
        <f>E22+E23+E21</f>
        <v>55000</v>
      </c>
      <c r="F20" s="30">
        <f t="shared" ref="F20:P20" si="4">F22+F23+F21</f>
        <v>55000</v>
      </c>
      <c r="G20" s="30">
        <f t="shared" si="4"/>
        <v>0</v>
      </c>
      <c r="H20" s="30">
        <f t="shared" si="4"/>
        <v>0</v>
      </c>
      <c r="I20" s="30">
        <f t="shared" si="4"/>
        <v>0</v>
      </c>
      <c r="J20" s="30">
        <f t="shared" si="4"/>
        <v>100504</v>
      </c>
      <c r="K20" s="30">
        <f t="shared" si="4"/>
        <v>100504</v>
      </c>
      <c r="L20" s="30">
        <f t="shared" si="4"/>
        <v>0</v>
      </c>
      <c r="M20" s="30">
        <f t="shared" si="4"/>
        <v>0</v>
      </c>
      <c r="N20" s="30">
        <f t="shared" si="4"/>
        <v>0</v>
      </c>
      <c r="O20" s="30">
        <f t="shared" si="4"/>
        <v>100504</v>
      </c>
      <c r="P20" s="30">
        <f t="shared" si="4"/>
        <v>155504</v>
      </c>
    </row>
    <row r="21" spans="1:16" x14ac:dyDescent="0.3">
      <c r="A21" s="26" t="s">
        <v>38</v>
      </c>
      <c r="B21" s="26" t="s">
        <v>39</v>
      </c>
      <c r="C21" s="26" t="s">
        <v>40</v>
      </c>
      <c r="D21" s="29" t="s">
        <v>41</v>
      </c>
      <c r="E21" s="31">
        <f>F21</f>
        <v>25000</v>
      </c>
      <c r="F21" s="36">
        <v>25000</v>
      </c>
      <c r="G21" s="36">
        <v>0</v>
      </c>
      <c r="H21" s="36">
        <v>0</v>
      </c>
      <c r="I21" s="36">
        <v>0</v>
      </c>
      <c r="J21" s="31">
        <f>K21</f>
        <v>80600</v>
      </c>
      <c r="K21" s="36">
        <v>80600</v>
      </c>
      <c r="L21" s="36">
        <v>0</v>
      </c>
      <c r="M21" s="36">
        <v>0</v>
      </c>
      <c r="N21" s="36">
        <v>0</v>
      </c>
      <c r="O21" s="36">
        <v>80600</v>
      </c>
      <c r="P21" s="31">
        <f>O21+E21</f>
        <v>105600</v>
      </c>
    </row>
    <row r="22" spans="1:16" ht="26.4" x14ac:dyDescent="0.3">
      <c r="A22" s="26" t="s">
        <v>33</v>
      </c>
      <c r="B22" s="26" t="s">
        <v>34</v>
      </c>
      <c r="C22" s="26" t="s">
        <v>36</v>
      </c>
      <c r="D22" s="29" t="s">
        <v>35</v>
      </c>
      <c r="E22" s="31">
        <f t="shared" si="2"/>
        <v>30000</v>
      </c>
      <c r="F22" s="32">
        <v>30000</v>
      </c>
      <c r="G22" s="32">
        <v>0</v>
      </c>
      <c r="H22" s="32">
        <v>0</v>
      </c>
      <c r="I22" s="32">
        <v>0</v>
      </c>
      <c r="J22" s="31">
        <f>O22</f>
        <v>15200</v>
      </c>
      <c r="K22" s="32">
        <v>15200</v>
      </c>
      <c r="L22" s="32">
        <v>0</v>
      </c>
      <c r="M22" s="32">
        <v>0</v>
      </c>
      <c r="N22" s="32">
        <v>0</v>
      </c>
      <c r="O22" s="32">
        <v>15200</v>
      </c>
      <c r="P22" s="31">
        <f>E22+J22</f>
        <v>45200</v>
      </c>
    </row>
    <row r="23" spans="1:16" ht="26.4" x14ac:dyDescent="0.3">
      <c r="A23" s="26" t="s">
        <v>48</v>
      </c>
      <c r="B23" s="26" t="s">
        <v>49</v>
      </c>
      <c r="C23" s="26" t="s">
        <v>36</v>
      </c>
      <c r="D23" s="29" t="s">
        <v>35</v>
      </c>
      <c r="E23" s="31">
        <v>0</v>
      </c>
      <c r="F23" s="32">
        <v>0</v>
      </c>
      <c r="G23" s="32">
        <v>0</v>
      </c>
      <c r="H23" s="32">
        <v>0</v>
      </c>
      <c r="I23" s="32">
        <v>0</v>
      </c>
      <c r="J23" s="31">
        <f>K23</f>
        <v>4704</v>
      </c>
      <c r="K23" s="32">
        <v>4704</v>
      </c>
      <c r="L23" s="32">
        <v>0</v>
      </c>
      <c r="M23" s="32">
        <v>0</v>
      </c>
      <c r="N23" s="32">
        <v>0</v>
      </c>
      <c r="O23" s="32">
        <v>4704</v>
      </c>
      <c r="P23" s="31">
        <f>O23</f>
        <v>4704</v>
      </c>
    </row>
    <row r="24" spans="1:16" ht="26.4" customHeight="1" x14ac:dyDescent="0.3">
      <c r="A24" s="19">
        <v>3700000</v>
      </c>
      <c r="B24" s="19"/>
      <c r="C24" s="20"/>
      <c r="D24" s="17" t="s">
        <v>20</v>
      </c>
      <c r="E24" s="21">
        <f>E25</f>
        <v>50000</v>
      </c>
      <c r="F24" s="35">
        <f t="shared" ref="F24:P24" si="5">F25</f>
        <v>50000</v>
      </c>
      <c r="G24" s="35">
        <f t="shared" si="5"/>
        <v>0</v>
      </c>
      <c r="H24" s="35">
        <f t="shared" si="5"/>
        <v>0</v>
      </c>
      <c r="I24" s="35">
        <f t="shared" si="5"/>
        <v>0</v>
      </c>
      <c r="J24" s="35">
        <f t="shared" si="5"/>
        <v>0</v>
      </c>
      <c r="K24" s="35">
        <f t="shared" si="5"/>
        <v>0</v>
      </c>
      <c r="L24" s="35">
        <f t="shared" si="5"/>
        <v>0</v>
      </c>
      <c r="M24" s="35">
        <f t="shared" si="5"/>
        <v>0</v>
      </c>
      <c r="N24" s="35">
        <f t="shared" si="5"/>
        <v>0</v>
      </c>
      <c r="O24" s="35">
        <f t="shared" si="5"/>
        <v>0</v>
      </c>
      <c r="P24" s="21">
        <f t="shared" si="5"/>
        <v>50000</v>
      </c>
    </row>
    <row r="25" spans="1:16" ht="30.6" customHeight="1" x14ac:dyDescent="0.3">
      <c r="A25" s="19">
        <v>3710000</v>
      </c>
      <c r="B25" s="19"/>
      <c r="C25" s="20"/>
      <c r="D25" s="17" t="s">
        <v>20</v>
      </c>
      <c r="E25" s="21">
        <f t="shared" ref="E25:P25" si="6">SUM(E26:E26)</f>
        <v>50000</v>
      </c>
      <c r="F25" s="21">
        <f t="shared" si="6"/>
        <v>50000</v>
      </c>
      <c r="G25" s="21">
        <f t="shared" si="6"/>
        <v>0</v>
      </c>
      <c r="H25" s="21">
        <f t="shared" si="6"/>
        <v>0</v>
      </c>
      <c r="I25" s="21">
        <f t="shared" si="6"/>
        <v>0</v>
      </c>
      <c r="J25" s="21">
        <f t="shared" si="6"/>
        <v>0</v>
      </c>
      <c r="K25" s="21">
        <f t="shared" si="6"/>
        <v>0</v>
      </c>
      <c r="L25" s="21">
        <f t="shared" si="6"/>
        <v>0</v>
      </c>
      <c r="M25" s="21">
        <f t="shared" si="6"/>
        <v>0</v>
      </c>
      <c r="N25" s="21">
        <f t="shared" si="6"/>
        <v>0</v>
      </c>
      <c r="O25" s="21">
        <f t="shared" si="6"/>
        <v>0</v>
      </c>
      <c r="P25" s="21">
        <f t="shared" si="6"/>
        <v>50000</v>
      </c>
    </row>
    <row r="26" spans="1:16" x14ac:dyDescent="0.3">
      <c r="A26" s="12">
        <v>3719770</v>
      </c>
      <c r="B26" s="12">
        <v>9770</v>
      </c>
      <c r="C26" s="13" t="s">
        <v>16</v>
      </c>
      <c r="D26" s="14" t="s">
        <v>22</v>
      </c>
      <c r="E26" s="7">
        <f>F26</f>
        <v>50000</v>
      </c>
      <c r="F26" s="6">
        <v>50000</v>
      </c>
      <c r="G26" s="6">
        <v>0</v>
      </c>
      <c r="H26" s="6">
        <v>0</v>
      </c>
      <c r="I26" s="6">
        <v>0</v>
      </c>
      <c r="J26" s="7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7">
        <f t="shared" ref="P26" si="7">E26+J26</f>
        <v>50000</v>
      </c>
    </row>
    <row r="27" spans="1:16" x14ac:dyDescent="0.3">
      <c r="A27" s="8" t="s">
        <v>17</v>
      </c>
      <c r="B27" s="15" t="s">
        <v>17</v>
      </c>
      <c r="C27" s="9" t="s">
        <v>17</v>
      </c>
      <c r="D27" s="16" t="s">
        <v>18</v>
      </c>
      <c r="E27" s="5">
        <f t="shared" ref="E27:P27" si="8">E24+E14+E19</f>
        <v>285000</v>
      </c>
      <c r="F27" s="5">
        <f t="shared" si="8"/>
        <v>285000</v>
      </c>
      <c r="G27" s="5">
        <f t="shared" si="8"/>
        <v>30000</v>
      </c>
      <c r="H27" s="5">
        <f t="shared" si="8"/>
        <v>0</v>
      </c>
      <c r="I27" s="5">
        <f t="shared" si="8"/>
        <v>0</v>
      </c>
      <c r="J27" s="5">
        <f t="shared" si="8"/>
        <v>173504</v>
      </c>
      <c r="K27" s="5">
        <f t="shared" si="8"/>
        <v>100504</v>
      </c>
      <c r="L27" s="5">
        <f t="shared" si="8"/>
        <v>73000</v>
      </c>
      <c r="M27" s="5">
        <f t="shared" si="8"/>
        <v>0</v>
      </c>
      <c r="N27" s="5">
        <f t="shared" si="8"/>
        <v>0</v>
      </c>
      <c r="O27" s="5">
        <f t="shared" si="8"/>
        <v>100504</v>
      </c>
      <c r="P27" s="5">
        <f t="shared" si="8"/>
        <v>458504</v>
      </c>
    </row>
    <row r="30" spans="1:16" ht="18" x14ac:dyDescent="0.35">
      <c r="A30" s="24"/>
      <c r="B30" s="10" t="s">
        <v>37</v>
      </c>
      <c r="C30" s="24"/>
      <c r="D30" s="24"/>
      <c r="E30" s="24"/>
      <c r="F30" s="24"/>
      <c r="G30" s="22"/>
      <c r="H30" s="23"/>
      <c r="I30" s="23"/>
      <c r="J30" s="25"/>
      <c r="K30" s="25"/>
      <c r="L30" s="25"/>
      <c r="M30" s="25"/>
      <c r="N30" s="25"/>
      <c r="O30" s="25"/>
      <c r="P30" s="25"/>
    </row>
  </sheetData>
  <mergeCells count="24">
    <mergeCell ref="M11:M12"/>
    <mergeCell ref="N11:N12"/>
    <mergeCell ref="A5:P5"/>
    <mergeCell ref="A6:P6"/>
    <mergeCell ref="A7:B7"/>
    <mergeCell ref="A8:B8"/>
    <mergeCell ref="E9:I9"/>
    <mergeCell ref="J9:O9"/>
    <mergeCell ref="O10:O12"/>
    <mergeCell ref="P9:P12"/>
    <mergeCell ref="G10:H10"/>
    <mergeCell ref="M10:N10"/>
    <mergeCell ref="A9:A12"/>
    <mergeCell ref="B9:B12"/>
    <mergeCell ref="C9:C12"/>
    <mergeCell ref="D9:D12"/>
    <mergeCell ref="J10:J12"/>
    <mergeCell ref="K10:K12"/>
    <mergeCell ref="L10:L12"/>
    <mergeCell ref="E10:E12"/>
    <mergeCell ref="F10:F12"/>
    <mergeCell ref="G11:G12"/>
    <mergeCell ref="H11:H12"/>
    <mergeCell ref="I10:I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2021-11-01T09:47:33Z</cp:lastPrinted>
  <dcterms:created xsi:type="dcterms:W3CDTF">2019-11-27T13:30:00Z</dcterms:created>
  <dcterms:modified xsi:type="dcterms:W3CDTF">2021-11-01T09:48:33Z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