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5576" windowHeight="9816"/>
  </bookViews>
  <sheets>
    <sheet name="Лист1" sheetId="1" r:id="rId1"/>
  </sheets>
  <calcPr calcId="144525" refMode="R1C1"/>
</workbook>
</file>

<file path=xl/calcChain.xml><?xml version="1.0" encoding="utf-8"?>
<calcChain xmlns="http://schemas.openxmlformats.org/spreadsheetml/2006/main">
  <c r="E18" i="1" l="1"/>
  <c r="P18" i="1" l="1"/>
  <c r="J18" i="1"/>
  <c r="E25" i="1" l="1"/>
  <c r="P25" i="1" s="1"/>
  <c r="F23" i="1"/>
  <c r="G23" i="1"/>
  <c r="H23" i="1"/>
  <c r="I23" i="1"/>
  <c r="J23" i="1"/>
  <c r="K23" i="1"/>
  <c r="L23" i="1"/>
  <c r="M23" i="1"/>
  <c r="N23" i="1"/>
  <c r="O23" i="1"/>
  <c r="J20" i="1" l="1"/>
  <c r="J21" i="1"/>
  <c r="E20" i="1"/>
  <c r="P20" i="1" s="1"/>
  <c r="E21" i="1"/>
  <c r="P21" i="1" s="1"/>
  <c r="F15" i="1"/>
  <c r="G15" i="1"/>
  <c r="H15" i="1"/>
  <c r="I15" i="1"/>
  <c r="K15" i="1"/>
  <c r="L15" i="1"/>
  <c r="M15" i="1"/>
  <c r="N15" i="1"/>
  <c r="O15" i="1"/>
  <c r="E17" i="1" l="1"/>
  <c r="P17" i="1" s="1"/>
  <c r="F14" i="1" l="1"/>
  <c r="G14" i="1"/>
  <c r="H14" i="1"/>
  <c r="I14" i="1"/>
  <c r="K14" i="1"/>
  <c r="L14" i="1"/>
  <c r="M14" i="1"/>
  <c r="N14" i="1"/>
  <c r="O14" i="1"/>
  <c r="F22" i="1"/>
  <c r="G22" i="1"/>
  <c r="H22" i="1"/>
  <c r="I22" i="1"/>
  <c r="J22" i="1"/>
  <c r="K22" i="1"/>
  <c r="L22" i="1"/>
  <c r="M22" i="1"/>
  <c r="N22" i="1"/>
  <c r="O22" i="1"/>
  <c r="N26" i="1" l="1"/>
  <c r="L26" i="1"/>
  <c r="I26" i="1"/>
  <c r="G26" i="1"/>
  <c r="O26" i="1"/>
  <c r="M26" i="1"/>
  <c r="K26" i="1"/>
  <c r="H26" i="1"/>
  <c r="F26" i="1"/>
  <c r="E24" i="1"/>
  <c r="E23" i="1" s="1"/>
  <c r="J19" i="1"/>
  <c r="J15" i="1" s="1"/>
  <c r="E19" i="1"/>
  <c r="E16" i="1"/>
  <c r="E15" i="1" l="1"/>
  <c r="E14" i="1" s="1"/>
  <c r="E26" i="1" s="1"/>
  <c r="E22" i="1"/>
  <c r="J14" i="1"/>
  <c r="J26" i="1" s="1"/>
  <c r="P24" i="1"/>
  <c r="P23" i="1" s="1"/>
  <c r="P19" i="1"/>
  <c r="P16" i="1"/>
  <c r="P15" i="1" l="1"/>
  <c r="P14" i="1" s="1"/>
  <c r="P22" i="1"/>
  <c r="P26" i="1" l="1"/>
</calcChain>
</file>

<file path=xl/sharedStrings.xml><?xml version="1.0" encoding="utf-8"?>
<sst xmlns="http://schemas.openxmlformats.org/spreadsheetml/2006/main" count="66" uniqueCount="55">
  <si>
    <t>(код бюджету)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</si>
  <si>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</si>
  <si>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</si>
  <si>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</si>
  <si>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</si>
  <si>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</si>
  <si>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</si>
  <si>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</si>
  <si>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</si>
  <si>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</si>
  <si>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</si>
  <si>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</si>
  <si>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 розвитку</t>
  </si>
  <si>
    <t>у тому числі бюджет розвитку</t>
  </si>
  <si>
    <t>оплата праці</t>
  </si>
  <si>
    <t>комунальні послуги та енергоносії</t>
  </si>
  <si>
    <t>0100000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</si>
  <si>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</si>
  <si>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</si>
  <si>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</si>
  <si>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</si>
  <si>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</si>
  <si>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</si>
  <si>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X</t>
  </si>
  <si>
    <t>Усього</t>
  </si>
  <si>
    <t>Петровецька сільська рада</t>
  </si>
  <si>
    <t>видатків місцевого бюджету на 2021 рік</t>
  </si>
  <si>
    <t>Фінансовий відділ Петровецької сільської ради</t>
  </si>
  <si>
    <t xml:space="preserve">                                                                              Секретар сільської ради                                                            Людмила ВЛАДЯН</t>
  </si>
  <si>
    <t>ЗМІНИ ДО РОЗПОДІЛУ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</si>
  <si>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</si>
  <si>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</si>
  <si>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</si>
  <si>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0456</t>
  </si>
  <si>
    <t>Інші субвенції з місцевого бюджету</t>
  </si>
  <si>
    <t>Додаток 2</t>
  </si>
  <si>
    <t>0116030</t>
  </si>
  <si>
    <t>6030</t>
  </si>
  <si>
    <t>0620</t>
  </si>
  <si>
    <t>Організація благоустрою населених пунктів</t>
  </si>
  <si>
    <t>0117680</t>
  </si>
  <si>
    <t>0490</t>
  </si>
  <si>
    <t>7680</t>
  </si>
  <si>
    <t>Членські внески до асоціацій органів місцевого самоврядування</t>
  </si>
  <si>
    <t>0118130</t>
  </si>
  <si>
    <t>8130</t>
  </si>
  <si>
    <t>0320</t>
  </si>
  <si>
    <t>Забезпечення діяльності місцевої пожежної охорони</t>
  </si>
  <si>
    <t>Субвенція з місцевого бюджету державному бюджету на виконання програм соціально-економічного розвитку регіонів</t>
  </si>
  <si>
    <t>0117130</t>
  </si>
  <si>
    <t>7130</t>
  </si>
  <si>
    <t>0421</t>
  </si>
  <si>
    <t>Здійснення заходів із землеустрою</t>
  </si>
  <si>
    <t>до рішення ХІV сесії сільської ради VII скликання</t>
  </si>
  <si>
    <t>від 15.07.2021 №227-14/2021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</si>
</sst>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Calibri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vertical="center" wrapText="1"/>
    </xf>
    <xf numFmtId="2" fontId="1" fillId="0" borderId="2" xfId="0" applyNumberFormat="1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6" fillId="0" borderId="2" xfId="0" quotePrefix="1" applyFont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2" fontId="1" fillId="0" borderId="2" xfId="0" quotePrefix="1" applyNumberFormat="1" applyFont="1" applyBorder="1" applyAlignment="1">
      <alignment horizontal="center" vertical="center" wrapText="1"/>
    </xf>
    <xf numFmtId="2" fontId="1" fillId="0" borderId="2" xfId="0" quotePrefix="1" applyNumberFormat="1" applyFont="1" applyBorder="1" applyAlignment="1">
      <alignment vertical="center" wrapText="1"/>
    </xf>
    <xf numFmtId="0" fontId="6" fillId="2" borderId="2" xfId="0" quotePrefix="1" applyFont="1" applyFill="1" applyBorder="1" applyAlignment="1">
      <alignment horizontal="center" vertical="center" wrapText="1"/>
    </xf>
    <xf numFmtId="2" fontId="6" fillId="2" borderId="2" xfId="0" quotePrefix="1" applyNumberFormat="1" applyFont="1" applyFill="1" applyBorder="1" applyAlignment="1">
      <alignment vertical="center" wrapText="1"/>
    </xf>
    <xf numFmtId="2" fontId="7" fillId="0" borderId="2" xfId="0" applyNumberFormat="1" applyFont="1" applyBorder="1" applyAlignment="1">
      <alignment vertical="center" wrapText="1"/>
    </xf>
    <xf numFmtId="2" fontId="6" fillId="3" borderId="2" xfId="0" applyNumberFormat="1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7" fillId="0" borderId="2" xfId="0" quotePrefix="1" applyFont="1" applyBorder="1" applyAlignment="1">
      <alignment horizontal="center" vertical="center" wrapText="1"/>
    </xf>
    <xf numFmtId="2" fontId="7" fillId="0" borderId="2" xfId="0" quotePrefix="1" applyNumberFormat="1" applyFont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vertical="center" wrapText="1"/>
    </xf>
    <xf numFmtId="2" fontId="7" fillId="3" borderId="2" xfId="0" applyNumberFormat="1" applyFont="1" applyFill="1" applyBorder="1" applyAlignment="1">
      <alignment vertical="center" wrapText="1"/>
    </xf>
    <xf numFmtId="0" fontId="2" fillId="3" borderId="0" xfId="0" applyFont="1" applyFill="1" applyAlignment="1">
      <alignment horizontal="left"/>
    </xf>
    <xf numFmtId="0" fontId="0" fillId="3" borderId="0" xfId="0" applyFill="1" applyAlignment="1"/>
    <xf numFmtId="0" fontId="3" fillId="0" borderId="0" xfId="0" applyFont="1" applyAlignment="1"/>
    <xf numFmtId="0" fontId="0" fillId="0" borderId="0" xfId="0" applyAlignment="1"/>
    <xf numFmtId="49" fontId="1" fillId="0" borderId="2" xfId="0" quotePrefix="1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NumberFormat="1" applyFont="1" applyFill="1" applyBorder="1" applyAlignment="1" applyProtection="1">
      <alignment horizontal="center" wrapText="1"/>
    </xf>
    <xf numFmtId="0" fontId="4" fillId="0" borderId="0" xfId="0" applyNumberFormat="1" applyFont="1" applyFill="1" applyBorder="1" applyAlignment="1" applyProtection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9"/>
  <sheetViews>
    <sheetView tabSelected="1" topLeftCell="A7" workbookViewId="0">
      <selection activeCell="F25" sqref="F25"/>
    </sheetView>
  </sheetViews>
  <sheetFormatPr defaultColWidth="9" defaultRowHeight="13.8" x14ac:dyDescent="0.3"/>
  <cols>
    <col min="1" max="3" width="12" customWidth="1"/>
    <col min="4" max="4" width="40.6640625" customWidth="1"/>
    <col min="5" max="16" width="13.6640625" customWidth="1"/>
  </cols>
  <sheetData>
    <row r="1" spans="1:16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 t="s">
        <v>35</v>
      </c>
      <c r="N1" s="1"/>
      <c r="O1" s="1"/>
      <c r="P1" s="1"/>
    </row>
    <row r="2" spans="1:16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 t="s">
        <v>53</v>
      </c>
      <c r="N2" s="1"/>
      <c r="O2" s="1"/>
      <c r="P2" s="1"/>
    </row>
    <row r="3" spans="1:16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 t="s">
        <v>54</v>
      </c>
      <c r="N3" s="1"/>
      <c r="O3" s="1"/>
      <c r="P3" s="1"/>
    </row>
    <row r="4" spans="1:1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8" x14ac:dyDescent="0.35">
      <c r="A5" s="34" t="s">
        <v>29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</row>
    <row r="6" spans="1:16" ht="18" x14ac:dyDescent="0.35">
      <c r="A6" s="34" t="s">
        <v>26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</row>
    <row r="7" spans="1:16" x14ac:dyDescent="0.3">
      <c r="A7" s="36">
        <v>24548000000</v>
      </c>
      <c r="B7" s="36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3">
      <c r="A8" s="37" t="s">
        <v>0</v>
      </c>
      <c r="B8" s="37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3" t="s">
        <v>1</v>
      </c>
    </row>
    <row r="9" spans="1:16" x14ac:dyDescent="0.3">
      <c r="A9" s="39" t="s">
        <v>2</v>
      </c>
      <c r="B9" s="39" t="s">
        <v>3</v>
      </c>
      <c r="C9" s="39" t="s">
        <v>4</v>
      </c>
      <c r="D9" s="33" t="s">
        <v>5</v>
      </c>
      <c r="E9" s="33" t="s">
        <v>6</v>
      </c>
      <c r="F9" s="33"/>
      <c r="G9" s="33"/>
      <c r="H9" s="33"/>
      <c r="I9" s="33"/>
      <c r="J9" s="33" t="s">
        <v>7</v>
      </c>
      <c r="K9" s="33"/>
      <c r="L9" s="33"/>
      <c r="M9" s="33"/>
      <c r="N9" s="33"/>
      <c r="O9" s="33"/>
      <c r="P9" s="38" t="s">
        <v>8</v>
      </c>
    </row>
    <row r="10" spans="1:16" x14ac:dyDescent="0.3">
      <c r="A10" s="33"/>
      <c r="B10" s="33"/>
      <c r="C10" s="33"/>
      <c r="D10" s="33"/>
      <c r="E10" s="38" t="s">
        <v>9</v>
      </c>
      <c r="F10" s="33" t="s">
        <v>10</v>
      </c>
      <c r="G10" s="33" t="s">
        <v>11</v>
      </c>
      <c r="H10" s="33"/>
      <c r="I10" s="33" t="s">
        <v>12</v>
      </c>
      <c r="J10" s="38" t="s">
        <v>9</v>
      </c>
      <c r="K10" s="33" t="s">
        <v>13</v>
      </c>
      <c r="L10" s="33" t="s">
        <v>10</v>
      </c>
      <c r="M10" s="33" t="s">
        <v>11</v>
      </c>
      <c r="N10" s="33"/>
      <c r="O10" s="33" t="s">
        <v>12</v>
      </c>
      <c r="P10" s="33"/>
    </row>
    <row r="11" spans="1:16" x14ac:dyDescent="0.3">
      <c r="A11" s="33"/>
      <c r="B11" s="33"/>
      <c r="C11" s="33"/>
      <c r="D11" s="33"/>
      <c r="E11" s="33"/>
      <c r="F11" s="33"/>
      <c r="G11" s="33" t="s">
        <v>14</v>
      </c>
      <c r="H11" s="33" t="s">
        <v>15</v>
      </c>
      <c r="I11" s="33"/>
      <c r="J11" s="33"/>
      <c r="K11" s="33"/>
      <c r="L11" s="33"/>
      <c r="M11" s="33" t="s">
        <v>14</v>
      </c>
      <c r="N11" s="33" t="s">
        <v>15</v>
      </c>
      <c r="O11" s="33"/>
      <c r="P11" s="33"/>
    </row>
    <row r="12" spans="1:16" ht="44.25" customHeight="1" x14ac:dyDescent="0.3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</row>
    <row r="13" spans="1:16" x14ac:dyDescent="0.3">
      <c r="A13" s="3">
        <v>1</v>
      </c>
      <c r="B13" s="3">
        <v>2</v>
      </c>
      <c r="C13" s="3">
        <v>3</v>
      </c>
      <c r="D13" s="3">
        <v>4</v>
      </c>
      <c r="E13" s="4">
        <v>5</v>
      </c>
      <c r="F13" s="3">
        <v>6</v>
      </c>
      <c r="G13" s="3">
        <v>7</v>
      </c>
      <c r="H13" s="3">
        <v>8</v>
      </c>
      <c r="I13" s="3">
        <v>9</v>
      </c>
      <c r="J13" s="22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4">
        <v>16</v>
      </c>
    </row>
    <row r="14" spans="1:16" x14ac:dyDescent="0.3">
      <c r="A14" s="14" t="s">
        <v>16</v>
      </c>
      <c r="B14" s="5"/>
      <c r="C14" s="6"/>
      <c r="D14" s="20" t="s">
        <v>25</v>
      </c>
      <c r="E14" s="7">
        <f>E15</f>
        <v>743800</v>
      </c>
      <c r="F14" s="21">
        <f t="shared" ref="F14:P14" si="0">F15</f>
        <v>743800</v>
      </c>
      <c r="G14" s="21">
        <f t="shared" si="0"/>
        <v>269600</v>
      </c>
      <c r="H14" s="21">
        <f t="shared" si="0"/>
        <v>0</v>
      </c>
      <c r="I14" s="21">
        <f t="shared" si="0"/>
        <v>0</v>
      </c>
      <c r="J14" s="7">
        <f t="shared" si="0"/>
        <v>0</v>
      </c>
      <c r="K14" s="21">
        <f t="shared" si="0"/>
        <v>0</v>
      </c>
      <c r="L14" s="21">
        <f t="shared" si="0"/>
        <v>0</v>
      </c>
      <c r="M14" s="21">
        <f t="shared" si="0"/>
        <v>0</v>
      </c>
      <c r="N14" s="21">
        <f t="shared" si="0"/>
        <v>0</v>
      </c>
      <c r="O14" s="21">
        <f t="shared" si="0"/>
        <v>0</v>
      </c>
      <c r="P14" s="7">
        <f t="shared" si="0"/>
        <v>743800</v>
      </c>
    </row>
    <row r="15" spans="1:16" x14ac:dyDescent="0.3">
      <c r="A15" s="14" t="s">
        <v>17</v>
      </c>
      <c r="B15" s="5"/>
      <c r="C15" s="6"/>
      <c r="D15" s="20" t="s">
        <v>25</v>
      </c>
      <c r="E15" s="7">
        <f>SUM(E16:E21)</f>
        <v>743800</v>
      </c>
      <c r="F15" s="7">
        <f t="shared" ref="F15:P15" si="1">SUM(F16:F21)</f>
        <v>743800</v>
      </c>
      <c r="G15" s="7">
        <f t="shared" si="1"/>
        <v>269600</v>
      </c>
      <c r="H15" s="7">
        <f t="shared" si="1"/>
        <v>0</v>
      </c>
      <c r="I15" s="7">
        <f t="shared" si="1"/>
        <v>0</v>
      </c>
      <c r="J15" s="7">
        <f t="shared" si="1"/>
        <v>0</v>
      </c>
      <c r="K15" s="7">
        <f t="shared" si="1"/>
        <v>0</v>
      </c>
      <c r="L15" s="7">
        <f t="shared" si="1"/>
        <v>0</v>
      </c>
      <c r="M15" s="7">
        <f t="shared" si="1"/>
        <v>0</v>
      </c>
      <c r="N15" s="7">
        <f t="shared" si="1"/>
        <v>0</v>
      </c>
      <c r="O15" s="7">
        <f t="shared" si="1"/>
        <v>0</v>
      </c>
      <c r="P15" s="7">
        <f t="shared" si="1"/>
        <v>743800</v>
      </c>
    </row>
    <row r="16" spans="1:16" ht="66" x14ac:dyDescent="0.3">
      <c r="A16" s="15" t="s">
        <v>18</v>
      </c>
      <c r="B16" s="15" t="s">
        <v>19</v>
      </c>
      <c r="C16" s="16" t="s">
        <v>20</v>
      </c>
      <c r="D16" s="17" t="s">
        <v>21</v>
      </c>
      <c r="E16" s="9">
        <f t="shared" ref="E16:E21" si="2">F16</f>
        <v>253100</v>
      </c>
      <c r="F16" s="8">
        <v>253100</v>
      </c>
      <c r="G16" s="8">
        <v>183000</v>
      </c>
      <c r="H16" s="8">
        <v>0</v>
      </c>
      <c r="I16" s="8">
        <v>0</v>
      </c>
      <c r="J16" s="9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9">
        <f t="shared" ref="P16:P25" si="3">E16+J16</f>
        <v>253100</v>
      </c>
    </row>
    <row r="17" spans="1:16" x14ac:dyDescent="0.3">
      <c r="A17" s="31" t="s">
        <v>36</v>
      </c>
      <c r="B17" s="32" t="s">
        <v>37</v>
      </c>
      <c r="C17" s="32" t="s">
        <v>38</v>
      </c>
      <c r="D17" s="17" t="s">
        <v>39</v>
      </c>
      <c r="E17" s="9">
        <f t="shared" si="2"/>
        <v>170000</v>
      </c>
      <c r="F17" s="8">
        <v>170000</v>
      </c>
      <c r="G17" s="8">
        <v>50000</v>
      </c>
      <c r="H17" s="8">
        <v>0</v>
      </c>
      <c r="I17" s="8">
        <v>0</v>
      </c>
      <c r="J17" s="9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9">
        <f t="shared" si="3"/>
        <v>170000</v>
      </c>
    </row>
    <row r="18" spans="1:16" x14ac:dyDescent="0.3">
      <c r="A18" s="31" t="s">
        <v>49</v>
      </c>
      <c r="B18" s="32" t="s">
        <v>50</v>
      </c>
      <c r="C18" s="32" t="s">
        <v>51</v>
      </c>
      <c r="D18" s="17" t="s">
        <v>52</v>
      </c>
      <c r="E18" s="9">
        <f t="shared" si="2"/>
        <v>76000</v>
      </c>
      <c r="F18" s="8">
        <v>76000</v>
      </c>
      <c r="G18" s="8">
        <v>0</v>
      </c>
      <c r="H18" s="8">
        <v>0</v>
      </c>
      <c r="I18" s="8">
        <v>0</v>
      </c>
      <c r="J18" s="9">
        <f>K18</f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9">
        <f t="shared" si="3"/>
        <v>76000</v>
      </c>
    </row>
    <row r="19" spans="1:16" ht="39.6" x14ac:dyDescent="0.3">
      <c r="A19" s="31" t="s">
        <v>30</v>
      </c>
      <c r="B19" s="31" t="s">
        <v>31</v>
      </c>
      <c r="C19" s="31" t="s">
        <v>33</v>
      </c>
      <c r="D19" s="17" t="s">
        <v>32</v>
      </c>
      <c r="E19" s="9">
        <f t="shared" si="2"/>
        <v>200000</v>
      </c>
      <c r="F19" s="8">
        <v>200000</v>
      </c>
      <c r="G19" s="8">
        <v>0</v>
      </c>
      <c r="H19" s="8">
        <v>0</v>
      </c>
      <c r="I19" s="8">
        <v>0</v>
      </c>
      <c r="J19" s="9">
        <f>K19+L19</f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9">
        <f t="shared" si="3"/>
        <v>200000</v>
      </c>
    </row>
    <row r="20" spans="1:16" ht="26.4" x14ac:dyDescent="0.3">
      <c r="A20" s="32" t="s">
        <v>40</v>
      </c>
      <c r="B20" s="32" t="s">
        <v>42</v>
      </c>
      <c r="C20" s="32" t="s">
        <v>41</v>
      </c>
      <c r="D20" s="8" t="s">
        <v>43</v>
      </c>
      <c r="E20" s="9">
        <f t="shared" si="2"/>
        <v>8100</v>
      </c>
      <c r="F20" s="8">
        <v>8100</v>
      </c>
      <c r="G20" s="8">
        <v>0</v>
      </c>
      <c r="H20" s="8">
        <v>0</v>
      </c>
      <c r="I20" s="8">
        <v>0</v>
      </c>
      <c r="J20" s="9">
        <f t="shared" ref="J20:J21" si="4">K20+L20</f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9">
        <f t="shared" si="3"/>
        <v>8100</v>
      </c>
    </row>
    <row r="21" spans="1:16" ht="26.4" x14ac:dyDescent="0.3">
      <c r="A21" s="32" t="s">
        <v>44</v>
      </c>
      <c r="B21" s="32" t="s">
        <v>45</v>
      </c>
      <c r="C21" s="32" t="s">
        <v>46</v>
      </c>
      <c r="D21" s="8" t="s">
        <v>47</v>
      </c>
      <c r="E21" s="9">
        <f t="shared" si="2"/>
        <v>36600</v>
      </c>
      <c r="F21" s="8">
        <v>36600</v>
      </c>
      <c r="G21" s="8">
        <v>36600</v>
      </c>
      <c r="H21" s="8">
        <v>0</v>
      </c>
      <c r="I21" s="8">
        <v>0</v>
      </c>
      <c r="J21" s="9">
        <f t="shared" si="4"/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9">
        <f t="shared" si="3"/>
        <v>36600</v>
      </c>
    </row>
    <row r="22" spans="1:16" ht="26.4" customHeight="1" x14ac:dyDescent="0.3">
      <c r="A22" s="23">
        <v>3700000</v>
      </c>
      <c r="B22" s="23"/>
      <c r="C22" s="24"/>
      <c r="D22" s="20" t="s">
        <v>27</v>
      </c>
      <c r="E22" s="25">
        <f>E23</f>
        <v>295000</v>
      </c>
      <c r="F22" s="26">
        <f t="shared" ref="F22:P22" si="5">F23</f>
        <v>295000</v>
      </c>
      <c r="G22" s="26">
        <f t="shared" si="5"/>
        <v>0</v>
      </c>
      <c r="H22" s="26">
        <f t="shared" si="5"/>
        <v>0</v>
      </c>
      <c r="I22" s="26">
        <f t="shared" si="5"/>
        <v>0</v>
      </c>
      <c r="J22" s="25">
        <f t="shared" si="5"/>
        <v>0</v>
      </c>
      <c r="K22" s="26">
        <f t="shared" si="5"/>
        <v>0</v>
      </c>
      <c r="L22" s="26">
        <f t="shared" si="5"/>
        <v>0</v>
      </c>
      <c r="M22" s="26">
        <f t="shared" si="5"/>
        <v>0</v>
      </c>
      <c r="N22" s="26">
        <f t="shared" si="5"/>
        <v>0</v>
      </c>
      <c r="O22" s="26">
        <f t="shared" si="5"/>
        <v>0</v>
      </c>
      <c r="P22" s="25">
        <f t="shared" si="5"/>
        <v>295000</v>
      </c>
    </row>
    <row r="23" spans="1:16" ht="30.6" customHeight="1" x14ac:dyDescent="0.3">
      <c r="A23" s="23">
        <v>3710000</v>
      </c>
      <c r="B23" s="23"/>
      <c r="C23" s="24"/>
      <c r="D23" s="20" t="s">
        <v>27</v>
      </c>
      <c r="E23" s="25">
        <f>SUM(E24:E25)</f>
        <v>295000</v>
      </c>
      <c r="F23" s="25">
        <f t="shared" ref="F23:P23" si="6">SUM(F24:F25)</f>
        <v>295000</v>
      </c>
      <c r="G23" s="25">
        <f t="shared" si="6"/>
        <v>0</v>
      </c>
      <c r="H23" s="25">
        <f t="shared" si="6"/>
        <v>0</v>
      </c>
      <c r="I23" s="25">
        <f t="shared" si="6"/>
        <v>0</v>
      </c>
      <c r="J23" s="25">
        <f t="shared" si="6"/>
        <v>0</v>
      </c>
      <c r="K23" s="25">
        <f t="shared" si="6"/>
        <v>0</v>
      </c>
      <c r="L23" s="25">
        <f t="shared" si="6"/>
        <v>0</v>
      </c>
      <c r="M23" s="25">
        <f t="shared" si="6"/>
        <v>0</v>
      </c>
      <c r="N23" s="25">
        <f t="shared" si="6"/>
        <v>0</v>
      </c>
      <c r="O23" s="25">
        <f t="shared" si="6"/>
        <v>0</v>
      </c>
      <c r="P23" s="25">
        <f t="shared" si="6"/>
        <v>295000</v>
      </c>
    </row>
    <row r="24" spans="1:16" x14ac:dyDescent="0.3">
      <c r="A24" s="15">
        <v>3719770</v>
      </c>
      <c r="B24" s="15">
        <v>9770</v>
      </c>
      <c r="C24" s="16" t="s">
        <v>22</v>
      </c>
      <c r="D24" s="17" t="s">
        <v>34</v>
      </c>
      <c r="E24" s="9">
        <f>F24</f>
        <v>260000</v>
      </c>
      <c r="F24" s="8">
        <v>260000</v>
      </c>
      <c r="G24" s="8">
        <v>0</v>
      </c>
      <c r="H24" s="8">
        <v>0</v>
      </c>
      <c r="I24" s="8">
        <v>0</v>
      </c>
      <c r="J24" s="9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9">
        <f t="shared" si="3"/>
        <v>260000</v>
      </c>
    </row>
    <row r="25" spans="1:16" ht="39.6" x14ac:dyDescent="0.3">
      <c r="A25" s="15">
        <v>3719800</v>
      </c>
      <c r="B25" s="15">
        <v>9800</v>
      </c>
      <c r="C25" s="31" t="s">
        <v>22</v>
      </c>
      <c r="D25" s="17" t="s">
        <v>48</v>
      </c>
      <c r="E25" s="9">
        <f>F25</f>
        <v>35000</v>
      </c>
      <c r="F25" s="8">
        <v>35000</v>
      </c>
      <c r="G25" s="8">
        <v>0</v>
      </c>
      <c r="H25" s="8">
        <v>0</v>
      </c>
      <c r="I25" s="8">
        <v>0</v>
      </c>
      <c r="J25" s="9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9">
        <f t="shared" si="3"/>
        <v>35000</v>
      </c>
    </row>
    <row r="26" spans="1:16" x14ac:dyDescent="0.3">
      <c r="A26" s="10" t="s">
        <v>23</v>
      </c>
      <c r="B26" s="18" t="s">
        <v>23</v>
      </c>
      <c r="C26" s="11" t="s">
        <v>23</v>
      </c>
      <c r="D26" s="19" t="s">
        <v>24</v>
      </c>
      <c r="E26" s="7">
        <f>E22+E14</f>
        <v>1038800</v>
      </c>
      <c r="F26" s="7">
        <f t="shared" ref="F26:P26" si="7">F22+F14</f>
        <v>1038800</v>
      </c>
      <c r="G26" s="7">
        <f t="shared" si="7"/>
        <v>269600</v>
      </c>
      <c r="H26" s="7">
        <f t="shared" si="7"/>
        <v>0</v>
      </c>
      <c r="I26" s="7">
        <f t="shared" si="7"/>
        <v>0</v>
      </c>
      <c r="J26" s="7">
        <f t="shared" si="7"/>
        <v>0</v>
      </c>
      <c r="K26" s="7">
        <f t="shared" si="7"/>
        <v>0</v>
      </c>
      <c r="L26" s="7">
        <f t="shared" si="7"/>
        <v>0</v>
      </c>
      <c r="M26" s="7">
        <f t="shared" si="7"/>
        <v>0</v>
      </c>
      <c r="N26" s="7">
        <f t="shared" si="7"/>
        <v>0</v>
      </c>
      <c r="O26" s="7">
        <f t="shared" si="7"/>
        <v>0</v>
      </c>
      <c r="P26" s="7">
        <f t="shared" si="7"/>
        <v>1038800</v>
      </c>
    </row>
    <row r="29" spans="1:16" ht="18" x14ac:dyDescent="0.35">
      <c r="A29" s="29"/>
      <c r="B29" s="12" t="s">
        <v>28</v>
      </c>
      <c r="C29" s="29"/>
      <c r="D29" s="29"/>
      <c r="E29" s="29"/>
      <c r="F29" s="29"/>
      <c r="G29" s="27"/>
      <c r="H29" s="28"/>
      <c r="I29" s="28"/>
      <c r="J29" s="30"/>
      <c r="K29" s="30"/>
      <c r="L29" s="30"/>
      <c r="M29" s="30"/>
      <c r="N29" s="30"/>
      <c r="O29" s="30"/>
      <c r="P29" s="30"/>
    </row>
  </sheetData>
  <mergeCells count="24">
    <mergeCell ref="J10:J12"/>
    <mergeCell ref="K10:K12"/>
    <mergeCell ref="L10:L12"/>
    <mergeCell ref="E10:E12"/>
    <mergeCell ref="F10:F12"/>
    <mergeCell ref="G11:G12"/>
    <mergeCell ref="H11:H12"/>
    <mergeCell ref="I10:I12"/>
    <mergeCell ref="M11:M12"/>
    <mergeCell ref="N11:N12"/>
    <mergeCell ref="A5:P5"/>
    <mergeCell ref="A6:P6"/>
    <mergeCell ref="A7:B7"/>
    <mergeCell ref="A8:B8"/>
    <mergeCell ref="E9:I9"/>
    <mergeCell ref="J9:O9"/>
    <mergeCell ref="O10:O12"/>
    <mergeCell ref="P9:P12"/>
    <mergeCell ref="G10:H10"/>
    <mergeCell ref="M10:N10"/>
    <mergeCell ref="A9:A12"/>
    <mergeCell ref="B9:B12"/>
    <mergeCell ref="C9:C12"/>
    <mergeCell ref="D9:D12"/>
  </mergeCells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2021-04-09T09:04:00Z</cp:lastPrinted>
  <dcterms:created xsi:type="dcterms:W3CDTF">2019-11-27T13:30:00Z</dcterms:created>
  <dcterms:modified xsi:type="dcterms:W3CDTF">2021-07-15T08:33:09Z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1049-11.2.0.9107</vt:lpwstr>
  </property>
</Properties>
</file>