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O15" i="1"/>
  <c r="P15" i="1"/>
  <c r="E15" i="1"/>
  <c r="E16" i="1"/>
  <c r="P16" i="1" s="1"/>
  <c r="F20" i="1"/>
  <c r="G20" i="1"/>
  <c r="H20" i="1"/>
  <c r="I20" i="1"/>
  <c r="J20" i="1"/>
  <c r="K20" i="1"/>
  <c r="L20" i="1"/>
  <c r="M20" i="1"/>
  <c r="N20" i="1"/>
  <c r="O20" i="1"/>
  <c r="P20" i="1"/>
  <c r="E20" i="1"/>
  <c r="P22" i="1"/>
  <c r="J21" i="1" l="1"/>
  <c r="J19" i="1"/>
  <c r="F19" i="1"/>
  <c r="E19" i="1" s="1"/>
  <c r="G19" i="1"/>
  <c r="H19" i="1"/>
  <c r="I19" i="1"/>
  <c r="K19" i="1"/>
  <c r="L19" i="1"/>
  <c r="M19" i="1"/>
  <c r="N19" i="1"/>
  <c r="O19" i="1"/>
  <c r="E18" i="1"/>
  <c r="P18" i="1" s="1"/>
  <c r="E21" i="1"/>
  <c r="P21" i="1" s="1"/>
  <c r="P19" i="1" l="1"/>
  <c r="E17" i="1"/>
  <c r="P17" i="1" s="1"/>
  <c r="P14" i="1" s="1"/>
  <c r="F14" i="1"/>
  <c r="G14" i="1"/>
  <c r="G26" i="1" s="1"/>
  <c r="H14" i="1"/>
  <c r="H26" i="1" s="1"/>
  <c r="I14" i="1"/>
  <c r="I26" i="1" s="1"/>
  <c r="J14" i="1"/>
  <c r="J26" i="1" s="1"/>
  <c r="K14" i="1"/>
  <c r="K26" i="1" s="1"/>
  <c r="L14" i="1"/>
  <c r="L26" i="1" s="1"/>
  <c r="M14" i="1"/>
  <c r="M26" i="1" s="1"/>
  <c r="N14" i="1"/>
  <c r="N26" i="1" s="1"/>
  <c r="O14" i="1"/>
  <c r="O26" i="1" s="1"/>
  <c r="E14" i="1" l="1"/>
  <c r="F24" i="1"/>
  <c r="G24" i="1"/>
  <c r="H24" i="1"/>
  <c r="I24" i="1"/>
  <c r="J24" i="1"/>
  <c r="K24" i="1"/>
  <c r="L24" i="1"/>
  <c r="M24" i="1"/>
  <c r="N24" i="1"/>
  <c r="O24" i="1"/>
  <c r="F23" i="1" l="1"/>
  <c r="F26" i="1" s="1"/>
  <c r="G23" i="1"/>
  <c r="H23" i="1"/>
  <c r="I23" i="1"/>
  <c r="J23" i="1"/>
  <c r="K23" i="1"/>
  <c r="L23" i="1"/>
  <c r="M23" i="1"/>
  <c r="N23" i="1"/>
  <c r="O23" i="1"/>
  <c r="E25" i="1" l="1"/>
  <c r="E24" i="1" s="1"/>
  <c r="E23" i="1" l="1"/>
  <c r="E26" i="1" s="1"/>
  <c r="P25" i="1"/>
  <c r="P24" i="1" s="1"/>
  <c r="P23" i="1" l="1"/>
  <c r="P26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<sst xmlns="http://schemas.openxmlformats.org/spreadsheetml/2006/main" count="64" uniqueCount="53">
  <si>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</si>
  <si>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</si>
  <si>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</si>
  <si>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</si>
  <si>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</si>
  <si>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</si>
  <si>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</si>
  <si>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</si>
  <si>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</si>
  <si>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</si>
  <si>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</si>
  <si>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</si>
  <si>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</si>
  <si>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</si>
  <si>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</si>
  <si>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</si>
  <si>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</si>
  <si>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</si>
  <si>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</si>
  <si>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</si>
  <si>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</si>
  <si>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</si>
  <si>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</si>
  <si>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</si>
  <si>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</si>
  <si>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</si>
  <si>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Додаток 2</t>
  </si>
  <si>
    <t>0116030</t>
  </si>
  <si>
    <t>6030</t>
  </si>
  <si>
    <t>0620</t>
  </si>
  <si>
    <t>Організація благоустрою населених пунктів</t>
  </si>
  <si>
    <t>0118130</t>
  </si>
  <si>
    <t>8130</t>
  </si>
  <si>
    <t>0320</t>
  </si>
  <si>
    <t>Забезпечення діяльності місцевої пожежної охорони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</si>
  <si>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</si>
  <si>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</si>
  <si>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</si>
  <si>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</si>
  <si>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</si>
  <si>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</si>
  <si>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</si>
  <si>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</si>
  <si>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до рішення XVIII сесії сільської ради VIІI скликання</t>
  </si>
  <si>
    <t>від 17.09.2021 № __-18/2021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</si>
  <si>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</si>
  <si>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</si>
  <si>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</si>
  <si>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</si>
  <si>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0113242</t>
  </si>
  <si>
    <t>3242</t>
  </si>
  <si>
    <t>Інші заходи у сфері соціального захисту і соціального забезпечення</t>
  </si>
  <si>
    <t>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</si>
</sst>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2" fontId="4" fillId="3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workbookViewId="0">
      <selection activeCell="D19" sqref="D19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26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43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44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8" t="s">
        <v>21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" x14ac:dyDescent="0.35">
      <c r="A6" s="38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3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1" t="s">
        <v>0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3">
      <c r="A9" s="43" t="s">
        <v>2</v>
      </c>
      <c r="B9" s="43" t="s">
        <v>3</v>
      </c>
      <c r="C9" s="43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7</v>
      </c>
      <c r="K9" s="37"/>
      <c r="L9" s="37"/>
      <c r="M9" s="37"/>
      <c r="N9" s="37"/>
      <c r="O9" s="37"/>
      <c r="P9" s="42" t="s">
        <v>8</v>
      </c>
    </row>
    <row r="10" spans="1:16" x14ac:dyDescent="0.3">
      <c r="A10" s="37"/>
      <c r="B10" s="37"/>
      <c r="C10" s="37"/>
      <c r="D10" s="37"/>
      <c r="E10" s="42" t="s">
        <v>9</v>
      </c>
      <c r="F10" s="37" t="s">
        <v>10</v>
      </c>
      <c r="G10" s="37" t="s">
        <v>11</v>
      </c>
      <c r="H10" s="37"/>
      <c r="I10" s="37" t="s">
        <v>12</v>
      </c>
      <c r="J10" s="42" t="s">
        <v>9</v>
      </c>
      <c r="K10" s="37" t="s">
        <v>13</v>
      </c>
      <c r="L10" s="37" t="s">
        <v>10</v>
      </c>
      <c r="M10" s="37" t="s">
        <v>11</v>
      </c>
      <c r="N10" s="37"/>
      <c r="O10" s="37" t="s">
        <v>12</v>
      </c>
      <c r="P10" s="37"/>
    </row>
    <row r="11" spans="1:16" x14ac:dyDescent="0.3">
      <c r="A11" s="37"/>
      <c r="B11" s="37"/>
      <c r="C11" s="37"/>
      <c r="D11" s="37"/>
      <c r="E11" s="37"/>
      <c r="F11" s="37"/>
      <c r="G11" s="37" t="s">
        <v>14</v>
      </c>
      <c r="H11" s="37" t="s">
        <v>15</v>
      </c>
      <c r="I11" s="37"/>
      <c r="J11" s="37"/>
      <c r="K11" s="37"/>
      <c r="L11" s="37"/>
      <c r="M11" s="37" t="s">
        <v>14</v>
      </c>
      <c r="N11" s="37" t="s">
        <v>15</v>
      </c>
      <c r="O11" s="37"/>
      <c r="P11" s="37"/>
    </row>
    <row r="12" spans="1:16" ht="44.25" customHeight="1" x14ac:dyDescent="0.3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27" t="s">
        <v>23</v>
      </c>
      <c r="B14" s="27"/>
      <c r="C14" s="27"/>
      <c r="D14" s="28" t="s">
        <v>25</v>
      </c>
      <c r="E14" s="30">
        <f>E15</f>
        <v>140000</v>
      </c>
      <c r="F14" s="30">
        <f t="shared" ref="F14:P14" si="0">F15</f>
        <v>140000</v>
      </c>
      <c r="G14" s="30">
        <f t="shared" si="0"/>
        <v>80000</v>
      </c>
      <c r="H14" s="30">
        <f t="shared" si="0"/>
        <v>0</v>
      </c>
      <c r="I14" s="30">
        <f t="shared" si="0"/>
        <v>0</v>
      </c>
      <c r="J14" s="30">
        <f t="shared" si="0"/>
        <v>0</v>
      </c>
      <c r="K14" s="30">
        <f t="shared" si="0"/>
        <v>0</v>
      </c>
      <c r="L14" s="30">
        <f t="shared" si="0"/>
        <v>0</v>
      </c>
      <c r="M14" s="30">
        <f t="shared" si="0"/>
        <v>0</v>
      </c>
      <c r="N14" s="30">
        <f t="shared" si="0"/>
        <v>0</v>
      </c>
      <c r="O14" s="30">
        <f t="shared" si="0"/>
        <v>0</v>
      </c>
      <c r="P14" s="30">
        <f t="shared" si="0"/>
        <v>140000</v>
      </c>
    </row>
    <row r="15" spans="1:16" x14ac:dyDescent="0.3">
      <c r="A15" s="27" t="s">
        <v>24</v>
      </c>
      <c r="B15" s="27"/>
      <c r="C15" s="27"/>
      <c r="D15" s="28" t="s">
        <v>25</v>
      </c>
      <c r="E15" s="30">
        <f>E17+E18+E16</f>
        <v>140000</v>
      </c>
      <c r="F15" s="30">
        <f t="shared" ref="F15:P15" si="1">F17+F18+F16</f>
        <v>140000</v>
      </c>
      <c r="G15" s="30">
        <f t="shared" si="1"/>
        <v>80000</v>
      </c>
      <c r="H15" s="30">
        <f t="shared" si="1"/>
        <v>0</v>
      </c>
      <c r="I15" s="30">
        <f t="shared" si="1"/>
        <v>0</v>
      </c>
      <c r="J15" s="30">
        <f t="shared" si="1"/>
        <v>0</v>
      </c>
      <c r="K15" s="30">
        <f t="shared" si="1"/>
        <v>0</v>
      </c>
      <c r="L15" s="30">
        <f t="shared" si="1"/>
        <v>0</v>
      </c>
      <c r="M15" s="30">
        <f t="shared" si="1"/>
        <v>0</v>
      </c>
      <c r="N15" s="30">
        <f t="shared" si="1"/>
        <v>0</v>
      </c>
      <c r="O15" s="30">
        <f t="shared" si="1"/>
        <v>0</v>
      </c>
      <c r="P15" s="30">
        <f t="shared" si="1"/>
        <v>140000</v>
      </c>
    </row>
    <row r="16" spans="1:16" ht="26.4" x14ac:dyDescent="0.3">
      <c r="A16" s="26" t="s">
        <v>49</v>
      </c>
      <c r="B16" s="26" t="s">
        <v>50</v>
      </c>
      <c r="C16" s="26" t="s">
        <v>52</v>
      </c>
      <c r="D16" s="29" t="s">
        <v>51</v>
      </c>
      <c r="E16" s="31">
        <f>F16</f>
        <v>30000</v>
      </c>
      <c r="F16" s="36">
        <v>30000</v>
      </c>
      <c r="G16" s="36">
        <v>0</v>
      </c>
      <c r="H16" s="36">
        <v>0</v>
      </c>
      <c r="I16" s="36">
        <v>0</v>
      </c>
      <c r="J16" s="31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1">
        <f>E16</f>
        <v>30000</v>
      </c>
    </row>
    <row r="17" spans="1:16" x14ac:dyDescent="0.3">
      <c r="A17" s="26" t="s">
        <v>27</v>
      </c>
      <c r="B17" s="26" t="s">
        <v>28</v>
      </c>
      <c r="C17" s="26" t="s">
        <v>29</v>
      </c>
      <c r="D17" s="29" t="s">
        <v>30</v>
      </c>
      <c r="E17" s="31">
        <f>F17</f>
        <v>70000</v>
      </c>
      <c r="F17" s="32">
        <v>70000</v>
      </c>
      <c r="G17" s="32">
        <v>40000</v>
      </c>
      <c r="H17" s="32">
        <v>0</v>
      </c>
      <c r="I17" s="32">
        <v>0</v>
      </c>
      <c r="J17" s="33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1">
        <f>E17</f>
        <v>70000</v>
      </c>
    </row>
    <row r="18" spans="1:16" ht="26.4" x14ac:dyDescent="0.3">
      <c r="A18" s="26" t="s">
        <v>31</v>
      </c>
      <c r="B18" s="26" t="s">
        <v>32</v>
      </c>
      <c r="C18" s="26" t="s">
        <v>33</v>
      </c>
      <c r="D18" s="29" t="s">
        <v>34</v>
      </c>
      <c r="E18" s="31">
        <f t="shared" ref="E18:E21" si="2">F18</f>
        <v>40000</v>
      </c>
      <c r="F18" s="32">
        <v>40000</v>
      </c>
      <c r="G18" s="32">
        <v>40000</v>
      </c>
      <c r="H18" s="32">
        <v>0</v>
      </c>
      <c r="I18" s="32">
        <v>0</v>
      </c>
      <c r="J18" s="33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1">
        <f t="shared" ref="P18" si="3">E18</f>
        <v>40000</v>
      </c>
    </row>
    <row r="19" spans="1:16" ht="26.4" x14ac:dyDescent="0.3">
      <c r="A19" s="27" t="s">
        <v>35</v>
      </c>
      <c r="B19" s="27"/>
      <c r="C19" s="27"/>
      <c r="D19" s="28" t="s">
        <v>37</v>
      </c>
      <c r="E19" s="30">
        <f t="shared" si="2"/>
        <v>100334.62</v>
      </c>
      <c r="F19" s="34">
        <f>F20</f>
        <v>100334.62</v>
      </c>
      <c r="G19" s="34">
        <f t="shared" ref="G19:P19" si="4">G20</f>
        <v>53023.22</v>
      </c>
      <c r="H19" s="34">
        <f t="shared" si="4"/>
        <v>0</v>
      </c>
      <c r="I19" s="34">
        <f t="shared" si="4"/>
        <v>0</v>
      </c>
      <c r="J19" s="34">
        <f t="shared" si="4"/>
        <v>46000</v>
      </c>
      <c r="K19" s="34">
        <f t="shared" si="4"/>
        <v>46000</v>
      </c>
      <c r="L19" s="34">
        <f t="shared" si="4"/>
        <v>0</v>
      </c>
      <c r="M19" s="34">
        <f t="shared" si="4"/>
        <v>0</v>
      </c>
      <c r="N19" s="34">
        <f t="shared" si="4"/>
        <v>0</v>
      </c>
      <c r="O19" s="34">
        <f t="shared" si="4"/>
        <v>46000</v>
      </c>
      <c r="P19" s="34">
        <f t="shared" si="4"/>
        <v>146334.62</v>
      </c>
    </row>
    <row r="20" spans="1:16" ht="26.4" x14ac:dyDescent="0.3">
      <c r="A20" s="27" t="s">
        <v>36</v>
      </c>
      <c r="B20" s="27"/>
      <c r="C20" s="27"/>
      <c r="D20" s="28" t="s">
        <v>37</v>
      </c>
      <c r="E20" s="30">
        <f>E21+E22</f>
        <v>100334.62</v>
      </c>
      <c r="F20" s="30">
        <f t="shared" ref="F20:P20" si="5">F21+F22</f>
        <v>100334.62</v>
      </c>
      <c r="G20" s="30">
        <f t="shared" si="5"/>
        <v>53023.22</v>
      </c>
      <c r="H20" s="30">
        <f t="shared" si="5"/>
        <v>0</v>
      </c>
      <c r="I20" s="30">
        <f t="shared" si="5"/>
        <v>0</v>
      </c>
      <c r="J20" s="30">
        <f t="shared" si="5"/>
        <v>46000</v>
      </c>
      <c r="K20" s="30">
        <f t="shared" si="5"/>
        <v>46000</v>
      </c>
      <c r="L20" s="30">
        <f t="shared" si="5"/>
        <v>0</v>
      </c>
      <c r="M20" s="30">
        <f t="shared" si="5"/>
        <v>0</v>
      </c>
      <c r="N20" s="30">
        <f t="shared" si="5"/>
        <v>0</v>
      </c>
      <c r="O20" s="30">
        <f t="shared" si="5"/>
        <v>46000</v>
      </c>
      <c r="P20" s="30">
        <f t="shared" si="5"/>
        <v>146334.62</v>
      </c>
    </row>
    <row r="21" spans="1:16" ht="26.4" x14ac:dyDescent="0.3">
      <c r="A21" s="26" t="s">
        <v>38</v>
      </c>
      <c r="B21" s="26" t="s">
        <v>39</v>
      </c>
      <c r="C21" s="26" t="s">
        <v>41</v>
      </c>
      <c r="D21" s="29" t="s">
        <v>40</v>
      </c>
      <c r="E21" s="31">
        <f t="shared" si="2"/>
        <v>100334.62</v>
      </c>
      <c r="F21" s="32">
        <v>100334.62</v>
      </c>
      <c r="G21" s="32">
        <v>30000</v>
      </c>
      <c r="H21" s="32">
        <v>0</v>
      </c>
      <c r="I21" s="32">
        <v>0</v>
      </c>
      <c r="J21" s="31">
        <f>O21</f>
        <v>46000</v>
      </c>
      <c r="K21" s="32">
        <v>46000</v>
      </c>
      <c r="L21" s="32">
        <v>0</v>
      </c>
      <c r="M21" s="32">
        <v>0</v>
      </c>
      <c r="N21" s="32">
        <v>0</v>
      </c>
      <c r="O21" s="32">
        <v>46000</v>
      </c>
      <c r="P21" s="31">
        <f>E21+J21</f>
        <v>146334.62</v>
      </c>
    </row>
    <row r="22" spans="1:16" ht="52.8" x14ac:dyDescent="0.3">
      <c r="A22" s="26" t="s">
        <v>45</v>
      </c>
      <c r="B22" s="26" t="s">
        <v>46</v>
      </c>
      <c r="C22" s="26" t="s">
        <v>47</v>
      </c>
      <c r="D22" s="29" t="s">
        <v>48</v>
      </c>
      <c r="E22" s="31">
        <v>0</v>
      </c>
      <c r="F22" s="32">
        <v>0</v>
      </c>
      <c r="G22" s="32">
        <v>23023.22</v>
      </c>
      <c r="H22" s="32">
        <v>0</v>
      </c>
      <c r="I22" s="32">
        <v>0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1">
        <f>E22+J22</f>
        <v>0</v>
      </c>
    </row>
    <row r="23" spans="1:16" ht="26.4" customHeight="1" x14ac:dyDescent="0.3">
      <c r="A23" s="19">
        <v>3700000</v>
      </c>
      <c r="B23" s="19"/>
      <c r="C23" s="20"/>
      <c r="D23" s="17" t="s">
        <v>20</v>
      </c>
      <c r="E23" s="21">
        <f>E24</f>
        <v>170000</v>
      </c>
      <c r="F23" s="35">
        <f t="shared" ref="F23:P23" si="6">F24</f>
        <v>170000</v>
      </c>
      <c r="G23" s="35">
        <f t="shared" si="6"/>
        <v>0</v>
      </c>
      <c r="H23" s="35">
        <f t="shared" si="6"/>
        <v>0</v>
      </c>
      <c r="I23" s="35">
        <f t="shared" si="6"/>
        <v>0</v>
      </c>
      <c r="J23" s="35">
        <f t="shared" si="6"/>
        <v>0</v>
      </c>
      <c r="K23" s="35">
        <f t="shared" si="6"/>
        <v>0</v>
      </c>
      <c r="L23" s="35">
        <f t="shared" si="6"/>
        <v>0</v>
      </c>
      <c r="M23" s="35">
        <f t="shared" si="6"/>
        <v>0</v>
      </c>
      <c r="N23" s="35">
        <f t="shared" si="6"/>
        <v>0</v>
      </c>
      <c r="O23" s="35">
        <f t="shared" si="6"/>
        <v>0</v>
      </c>
      <c r="P23" s="21">
        <f t="shared" si="6"/>
        <v>170000</v>
      </c>
    </row>
    <row r="24" spans="1:16" ht="30.6" customHeight="1" x14ac:dyDescent="0.3">
      <c r="A24" s="19">
        <v>3710000</v>
      </c>
      <c r="B24" s="19"/>
      <c r="C24" s="20"/>
      <c r="D24" s="17" t="s">
        <v>20</v>
      </c>
      <c r="E24" s="21">
        <f t="shared" ref="E24:P24" si="7">SUM(E25:E25)</f>
        <v>170000</v>
      </c>
      <c r="F24" s="21">
        <f t="shared" si="7"/>
        <v>170000</v>
      </c>
      <c r="G24" s="21">
        <f t="shared" si="7"/>
        <v>0</v>
      </c>
      <c r="H24" s="21">
        <f t="shared" si="7"/>
        <v>0</v>
      </c>
      <c r="I24" s="21">
        <f t="shared" si="7"/>
        <v>0</v>
      </c>
      <c r="J24" s="21">
        <f t="shared" si="7"/>
        <v>0</v>
      </c>
      <c r="K24" s="21">
        <f t="shared" si="7"/>
        <v>0</v>
      </c>
      <c r="L24" s="21">
        <f t="shared" si="7"/>
        <v>0</v>
      </c>
      <c r="M24" s="21">
        <f t="shared" si="7"/>
        <v>0</v>
      </c>
      <c r="N24" s="21">
        <f t="shared" si="7"/>
        <v>0</v>
      </c>
      <c r="O24" s="21">
        <f t="shared" si="7"/>
        <v>0</v>
      </c>
      <c r="P24" s="21">
        <f t="shared" si="7"/>
        <v>170000</v>
      </c>
    </row>
    <row r="25" spans="1:16" x14ac:dyDescent="0.3">
      <c r="A25" s="12">
        <v>3719770</v>
      </c>
      <c r="B25" s="12">
        <v>9770</v>
      </c>
      <c r="C25" s="13" t="s">
        <v>16</v>
      </c>
      <c r="D25" s="14" t="s">
        <v>22</v>
      </c>
      <c r="E25" s="7">
        <f>F25</f>
        <v>170000</v>
      </c>
      <c r="F25" s="6">
        <v>170000</v>
      </c>
      <c r="G25" s="6">
        <v>0</v>
      </c>
      <c r="H25" s="6">
        <v>0</v>
      </c>
      <c r="I25" s="6">
        <v>0</v>
      </c>
      <c r="J25" s="7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7">
        <f t="shared" ref="P25" si="8">E25+J25</f>
        <v>170000</v>
      </c>
    </row>
    <row r="26" spans="1:16" x14ac:dyDescent="0.3">
      <c r="A26" s="8" t="s">
        <v>17</v>
      </c>
      <c r="B26" s="15" t="s">
        <v>17</v>
      </c>
      <c r="C26" s="9" t="s">
        <v>17</v>
      </c>
      <c r="D26" s="16" t="s">
        <v>18</v>
      </c>
      <c r="E26" s="5">
        <f>E23+E14+E19</f>
        <v>410334.62</v>
      </c>
      <c r="F26" s="5">
        <f t="shared" ref="F26:P26" si="9">F23+F14+F19</f>
        <v>410334.62</v>
      </c>
      <c r="G26" s="5">
        <f t="shared" si="9"/>
        <v>133023.22</v>
      </c>
      <c r="H26" s="5">
        <f t="shared" si="9"/>
        <v>0</v>
      </c>
      <c r="I26" s="5">
        <f t="shared" si="9"/>
        <v>0</v>
      </c>
      <c r="J26" s="5">
        <f t="shared" si="9"/>
        <v>46000</v>
      </c>
      <c r="K26" s="5">
        <f t="shared" si="9"/>
        <v>46000</v>
      </c>
      <c r="L26" s="5">
        <f t="shared" si="9"/>
        <v>0</v>
      </c>
      <c r="M26" s="5">
        <f t="shared" si="9"/>
        <v>0</v>
      </c>
      <c r="N26" s="5">
        <f t="shared" si="9"/>
        <v>0</v>
      </c>
      <c r="O26" s="5">
        <f t="shared" si="9"/>
        <v>46000</v>
      </c>
      <c r="P26" s="5">
        <f t="shared" si="9"/>
        <v>456334.62</v>
      </c>
    </row>
    <row r="29" spans="1:16" ht="18" x14ac:dyDescent="0.35">
      <c r="A29" s="24"/>
      <c r="B29" s="10" t="s">
        <v>42</v>
      </c>
      <c r="C29" s="24"/>
      <c r="D29" s="24"/>
      <c r="E29" s="24"/>
      <c r="F29" s="24"/>
      <c r="G29" s="22"/>
      <c r="H29" s="23"/>
      <c r="I29" s="23"/>
      <c r="J29" s="25"/>
      <c r="K29" s="25"/>
      <c r="L29" s="25"/>
      <c r="M29" s="25"/>
      <c r="N29" s="25"/>
      <c r="O29" s="25"/>
      <c r="P29" s="25"/>
    </row>
  </sheetData>
  <mergeCells count="24">
    <mergeCell ref="J10:J12"/>
    <mergeCell ref="K10:K12"/>
    <mergeCell ref="L10:L12"/>
    <mergeCell ref="E10:E12"/>
    <mergeCell ref="F10:F12"/>
    <mergeCell ref="G11:G12"/>
    <mergeCell ref="H11:H12"/>
    <mergeCell ref="I10:I12"/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2021-08-19T06:52:49Z</cp:lastPrinted>
  <dcterms:created xsi:type="dcterms:W3CDTF">2019-11-27T13:30:00Z</dcterms:created>
  <dcterms:modified xsi:type="dcterms:W3CDTF">2021-09-15T10:29:21Z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