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9810"/>
  </bookViews>
  <sheets>
    <sheet name="Лист1" sheetId="1" r:id="rId1"/>
  </sheets>
  <definedNames>
    <definedName name="_xlnm.Print_Area" localSheetId="0">Лист1!$A$1:$F$40</definedName>
  </definedNames>
  <calcPr calcId="144525"/>
</workbook>
</file>

<file path=xl/calcChain.xml><?xml version="1.0" encoding="utf-8"?>
<calcChain xmlns="http://schemas.openxmlformats.org/spreadsheetml/2006/main">
  <c r="C26" i="1"/>
  <c r="C25"/>
  <c r="D21"/>
  <c r="E25"/>
  <c r="E21"/>
  <c r="F25"/>
  <c r="F21"/>
  <c r="C22"/>
  <c r="D14"/>
  <c r="C16"/>
  <c r="C37"/>
  <c r="C36"/>
  <c r="D36"/>
  <c r="E36"/>
  <c r="F36"/>
  <c r="D34"/>
  <c r="D33"/>
  <c r="D32"/>
  <c r="E34"/>
  <c r="E33"/>
  <c r="E32"/>
  <c r="F34"/>
  <c r="F33"/>
  <c r="F32"/>
  <c r="C35"/>
  <c r="C34"/>
  <c r="C33"/>
  <c r="C32"/>
  <c r="C15"/>
  <c r="D13"/>
  <c r="E14"/>
  <c r="E13"/>
  <c r="F14"/>
  <c r="F13"/>
  <c r="C14"/>
  <c r="C13"/>
  <c r="C19"/>
  <c r="D18"/>
  <c r="C18"/>
  <c r="D17"/>
  <c r="C30"/>
  <c r="C29"/>
  <c r="C28"/>
  <c r="C27"/>
  <c r="E29"/>
  <c r="E28"/>
  <c r="E27"/>
  <c r="F29"/>
  <c r="F28"/>
  <c r="F27"/>
  <c r="D29"/>
  <c r="D28"/>
  <c r="D27"/>
  <c r="C24"/>
  <c r="C17"/>
  <c r="C23"/>
  <c r="C21"/>
  <c r="D20"/>
  <c r="D12"/>
  <c r="E20"/>
  <c r="E12"/>
  <c r="E31"/>
  <c r="E38"/>
  <c r="F20"/>
  <c r="F12"/>
  <c r="F31"/>
  <c r="F38"/>
  <c r="C20"/>
  <c r="D31"/>
  <c r="D38"/>
  <c r="C12"/>
  <c r="C31"/>
  <c r="C38"/>
</calcChain>
</file>

<file path=xl/sharedStrings.xml><?xml version="1.0" encoding="utf-8"?>
<sst xmlns="http://schemas.openxmlformats.org/spreadsheetml/2006/main" count="44" uniqueCount="44">
  <si>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</si>
  <si>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</si>
  <si>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</si>
  <si>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</si>
  <si>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</si>
  <si>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</si>
  <si>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</si>
  <si>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</si>
  <si>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</si>
  <si>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</si>
  <si>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</si>
  <si>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</si>
  <si>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</si>
  <si>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</si>
  <si>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10000000 </t>
  </si>
  <si>
    <t>Податкові надходження  </t>
  </si>
  <si>
    <t>Усього доходів (без урахування міжбюджетних трансфертів)</t>
  </si>
  <si>
    <t>Людмила ВЛАДЯН</t>
  </si>
  <si>
    <t xml:space="preserve">Місцеві податки та збори, що сплачуються (перераховуються) згідно з Податковим кодексом України </t>
  </si>
  <si>
    <t>Податок на майно</t>
  </si>
  <si>
    <t>Земельний податок з юридичних осіб</t>
  </si>
  <si>
    <t>Земельний податок з фізичних осіб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</si>
  <si>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</si>
  <si>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</si>
  <si>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</si>
  <si>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</si>
  <si>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</si>
  <si>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</si>
  <si>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 xml:space="preserve">Податки на доходи, податки на прибуток, податки на збільшення ринкової вартості 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</si>
  <si>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</si>
  <si>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</si>
  <si>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до рішення XІХ сесії сільської ради VIII скликання</t>
  </si>
  <si>
    <t>від 29 жовтня 2021 року № ___-19/2021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</si>
  <si>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</si>
  <si>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Субвенції з місцевих бюджетів іншим місцевим бюджетам</t>
  </si>
  <si>
    <t>Від органів державного управління</t>
  </si>
  <si>
    <t>Офіційні трансферти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</si>
  <si>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</si>
  <si>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</si>
  <si>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</si>
  <si>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 xml:space="preserve"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 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</si>
  <si>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</si>
  <si>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 xml:space="preserve">Єдиний податок </t>
  </si>
  <si>
    <t>Єдиний податок з фізичних осіб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</si>
</sst>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vertical="center"/>
    </xf>
    <xf numFmtId="2" fontId="6" fillId="3" borderId="2" xfId="0" applyNumberFormat="1" applyFont="1" applyFill="1" applyBorder="1" applyAlignment="1">
      <alignment vertical="center"/>
    </xf>
    <xf numFmtId="2" fontId="1" fillId="4" borderId="2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vertical="center" wrapText="1"/>
    </xf>
    <xf numFmtId="2" fontId="6" fillId="4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topLeftCell="A28" zoomScaleNormal="100" workbookViewId="0">
      <selection activeCell="B35" sqref="B35"/>
    </sheetView>
  </sheetViews>
  <sheetFormatPr defaultColWidth="9"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s="1"/>
      <c r="B1" s="1"/>
      <c r="C1" s="1"/>
      <c r="D1" s="1" t="s">
        <v>0</v>
      </c>
      <c r="E1" s="1"/>
      <c r="F1" s="1"/>
    </row>
    <row r="2" spans="1:6">
      <c r="A2" s="1"/>
      <c r="B2" s="1"/>
      <c r="C2" s="1"/>
      <c r="D2" s="1" t="s">
        <v>31</v>
      </c>
      <c r="E2" s="1"/>
      <c r="F2" s="1"/>
    </row>
    <row r="3" spans="1:6">
      <c r="A3" s="1"/>
      <c r="B3" s="1"/>
      <c r="C3" s="1"/>
      <c r="D3" s="1" t="s">
        <v>32</v>
      </c>
      <c r="E3" s="1"/>
      <c r="F3" s="1"/>
    </row>
    <row r="4" spans="1:6" ht="5.25" customHeight="1">
      <c r="A4" s="1"/>
      <c r="B4" s="1"/>
      <c r="C4" s="1"/>
      <c r="D4" s="1"/>
      <c r="E4" s="1"/>
      <c r="F4" s="1"/>
    </row>
    <row r="5" spans="1:6" ht="19.5" customHeight="1">
      <c r="A5" s="31" t="s">
        <v>13</v>
      </c>
      <c r="B5" s="32"/>
      <c r="C5" s="32"/>
      <c r="D5" s="32"/>
      <c r="E5" s="32"/>
      <c r="F5" s="32"/>
    </row>
    <row r="6" spans="1:6" ht="14.25" customHeight="1">
      <c r="A6" s="33">
        <v>24548000000</v>
      </c>
      <c r="B6" s="33"/>
      <c r="C6" s="2"/>
      <c r="D6" s="2"/>
      <c r="E6" s="2"/>
      <c r="F6" s="2"/>
    </row>
    <row r="7" spans="1:6">
      <c r="A7" s="34" t="s">
        <v>1</v>
      </c>
      <c r="B7" s="34"/>
      <c r="C7" s="1"/>
      <c r="D7" s="1"/>
      <c r="E7" s="1"/>
      <c r="F7" s="3" t="s">
        <v>2</v>
      </c>
    </row>
    <row r="8" spans="1:6">
      <c r="A8" s="28" t="s">
        <v>3</v>
      </c>
      <c r="B8" s="28" t="s">
        <v>4</v>
      </c>
      <c r="C8" s="35" t="s">
        <v>5</v>
      </c>
      <c r="D8" s="28" t="s">
        <v>6</v>
      </c>
      <c r="E8" s="28" t="s">
        <v>7</v>
      </c>
      <c r="F8" s="28"/>
    </row>
    <row r="9" spans="1:6">
      <c r="A9" s="28"/>
      <c r="B9" s="28"/>
      <c r="C9" s="28"/>
      <c r="D9" s="28"/>
      <c r="E9" s="28" t="s">
        <v>8</v>
      </c>
      <c r="F9" s="27" t="s">
        <v>9</v>
      </c>
    </row>
    <row r="10" spans="1:6" ht="11.25" customHeight="1">
      <c r="A10" s="28"/>
      <c r="B10" s="28"/>
      <c r="C10" s="28"/>
      <c r="D10" s="28"/>
      <c r="E10" s="28"/>
      <c r="F10" s="28"/>
    </row>
    <row r="11" spans="1:6">
      <c r="A11" s="15">
        <v>1</v>
      </c>
      <c r="B11" s="15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16" t="s">
        <v>14</v>
      </c>
      <c r="B12" s="17" t="s">
        <v>15</v>
      </c>
      <c r="C12" s="14">
        <f>D12</f>
        <v>335000</v>
      </c>
      <c r="D12" s="14">
        <f>D20+D17+D13</f>
        <v>335000</v>
      </c>
      <c r="E12" s="14">
        <f>E20</f>
        <v>0</v>
      </c>
      <c r="F12" s="14">
        <f>F20</f>
        <v>0</v>
      </c>
    </row>
    <row r="13" spans="1:6" ht="25.5">
      <c r="A13" s="16">
        <v>11000000</v>
      </c>
      <c r="B13" s="17" t="s">
        <v>28</v>
      </c>
      <c r="C13" s="14">
        <f>C14</f>
        <v>65000</v>
      </c>
      <c r="D13" s="14">
        <f>D14</f>
        <v>65000</v>
      </c>
      <c r="E13" s="14">
        <f>E14</f>
        <v>0</v>
      </c>
      <c r="F13" s="14">
        <f>F14</f>
        <v>0</v>
      </c>
    </row>
    <row r="14" spans="1:6">
      <c r="A14" s="16">
        <v>11010000</v>
      </c>
      <c r="B14" s="17" t="s">
        <v>29</v>
      </c>
      <c r="C14" s="14">
        <f>C15+C16</f>
        <v>65000</v>
      </c>
      <c r="D14" s="14">
        <f>D15+D16</f>
        <v>65000</v>
      </c>
      <c r="E14" s="14">
        <f>E15</f>
        <v>0</v>
      </c>
      <c r="F14" s="14">
        <f>F15</f>
        <v>0</v>
      </c>
    </row>
    <row r="15" spans="1:6" ht="38.25">
      <c r="A15" s="18">
        <v>11010100</v>
      </c>
      <c r="B15" s="10" t="s">
        <v>30</v>
      </c>
      <c r="C15" s="11">
        <f>D15</f>
        <v>50000</v>
      </c>
      <c r="D15" s="21">
        <v>50000</v>
      </c>
      <c r="E15" s="21">
        <v>0</v>
      </c>
      <c r="F15" s="21">
        <v>0</v>
      </c>
    </row>
    <row r="16" spans="1:6" ht="63.75">
      <c r="A16" s="18">
        <v>11010200</v>
      </c>
      <c r="B16" s="10" t="s">
        <v>39</v>
      </c>
      <c r="C16" s="11">
        <f>D16</f>
        <v>15000</v>
      </c>
      <c r="D16" s="21">
        <v>15000</v>
      </c>
      <c r="E16" s="21">
        <v>0</v>
      </c>
      <c r="F16" s="21">
        <v>0</v>
      </c>
    </row>
    <row r="17" spans="1:6" ht="25.5">
      <c r="A17" s="16">
        <v>13000000</v>
      </c>
      <c r="B17" s="17" t="s">
        <v>26</v>
      </c>
      <c r="C17" s="14">
        <f>D17</f>
        <v>15000</v>
      </c>
      <c r="D17" s="14">
        <f>D18</f>
        <v>15000</v>
      </c>
      <c r="E17" s="14">
        <v>0</v>
      </c>
      <c r="F17" s="14">
        <v>0</v>
      </c>
    </row>
    <row r="18" spans="1:6" ht="25.5">
      <c r="A18" s="16">
        <v>13010000</v>
      </c>
      <c r="B18" s="17" t="s">
        <v>27</v>
      </c>
      <c r="C18" s="14">
        <f>D18</f>
        <v>15000</v>
      </c>
      <c r="D18" s="14">
        <f>D19</f>
        <v>15000</v>
      </c>
      <c r="E18" s="14">
        <v>0</v>
      </c>
      <c r="F18" s="14">
        <v>0</v>
      </c>
    </row>
    <row r="19" spans="1:6" ht="63.75">
      <c r="A19" s="18">
        <v>13010200</v>
      </c>
      <c r="B19" s="10" t="s">
        <v>40</v>
      </c>
      <c r="C19" s="11">
        <f>D19</f>
        <v>15000</v>
      </c>
      <c r="D19" s="21">
        <v>15000</v>
      </c>
      <c r="E19" s="21">
        <v>0</v>
      </c>
      <c r="F19" s="21">
        <v>0</v>
      </c>
    </row>
    <row r="20" spans="1:6" ht="38.25">
      <c r="A20" s="16">
        <v>18000000</v>
      </c>
      <c r="B20" s="17" t="s">
        <v>18</v>
      </c>
      <c r="C20" s="14">
        <f>C21</f>
        <v>255000</v>
      </c>
      <c r="D20" s="14">
        <f>D21</f>
        <v>255000</v>
      </c>
      <c r="E20" s="14">
        <f>E21</f>
        <v>0</v>
      </c>
      <c r="F20" s="14">
        <f>F21</f>
        <v>0</v>
      </c>
    </row>
    <row r="21" spans="1:6">
      <c r="A21" s="16">
        <v>18010000</v>
      </c>
      <c r="B21" s="17" t="s">
        <v>19</v>
      </c>
      <c r="C21" s="14">
        <f>C23+C24+C22+C25</f>
        <v>255000</v>
      </c>
      <c r="D21" s="14">
        <f>D23+D24+D22+D25</f>
        <v>255000</v>
      </c>
      <c r="E21" s="14">
        <f>E23+E24+E22+E25</f>
        <v>0</v>
      </c>
      <c r="F21" s="14">
        <f>F23+F24+F22+F25</f>
        <v>0</v>
      </c>
    </row>
    <row r="22" spans="1:6" ht="40.9" customHeight="1">
      <c r="A22" s="18">
        <v>18010300</v>
      </c>
      <c r="B22" s="10" t="s">
        <v>41</v>
      </c>
      <c r="C22" s="11">
        <f>D22</f>
        <v>15000</v>
      </c>
      <c r="D22" s="21">
        <v>15000</v>
      </c>
      <c r="E22" s="21">
        <v>0</v>
      </c>
      <c r="F22" s="21">
        <v>0</v>
      </c>
    </row>
    <row r="23" spans="1:6">
      <c r="A23" s="18">
        <v>18010500</v>
      </c>
      <c r="B23" s="10" t="s">
        <v>20</v>
      </c>
      <c r="C23" s="11">
        <f>D23</f>
        <v>90000</v>
      </c>
      <c r="D23" s="7">
        <v>90000</v>
      </c>
      <c r="E23" s="7">
        <v>0</v>
      </c>
      <c r="F23" s="7">
        <v>0</v>
      </c>
    </row>
    <row r="24" spans="1:6">
      <c r="A24" s="18">
        <v>18010700</v>
      </c>
      <c r="B24" s="10" t="s">
        <v>21</v>
      </c>
      <c r="C24" s="11">
        <f>D24</f>
        <v>120000</v>
      </c>
      <c r="D24" s="19">
        <v>120000</v>
      </c>
      <c r="E24" s="19">
        <v>0</v>
      </c>
      <c r="F24" s="19">
        <v>0</v>
      </c>
    </row>
    <row r="25" spans="1:6">
      <c r="A25" s="18">
        <v>18050000</v>
      </c>
      <c r="B25" s="10" t="s">
        <v>42</v>
      </c>
      <c r="C25" s="11">
        <f>C26</f>
        <v>30000</v>
      </c>
      <c r="D25" s="21">
        <v>30000</v>
      </c>
      <c r="E25" s="21">
        <f>E26</f>
        <v>0</v>
      </c>
      <c r="F25" s="21">
        <f>F26</f>
        <v>0</v>
      </c>
    </row>
    <row r="26" spans="1:6">
      <c r="A26" s="18">
        <v>18050400</v>
      </c>
      <c r="B26" s="10" t="s">
        <v>43</v>
      </c>
      <c r="C26" s="11">
        <f>D26</f>
        <v>30000</v>
      </c>
      <c r="D26" s="19">
        <v>30000</v>
      </c>
      <c r="E26" s="19">
        <v>0</v>
      </c>
      <c r="F26" s="19">
        <v>0</v>
      </c>
    </row>
    <row r="27" spans="1:6">
      <c r="A27" s="16">
        <v>30000000</v>
      </c>
      <c r="B27" s="17" t="s">
        <v>22</v>
      </c>
      <c r="C27" s="14">
        <f t="shared" ref="C27:F29" si="0">C28</f>
        <v>45800</v>
      </c>
      <c r="D27" s="14">
        <f t="shared" si="0"/>
        <v>0</v>
      </c>
      <c r="E27" s="14">
        <f t="shared" si="0"/>
        <v>45800</v>
      </c>
      <c r="F27" s="14">
        <f t="shared" si="0"/>
        <v>45800</v>
      </c>
    </row>
    <row r="28" spans="1:6" ht="25.5">
      <c r="A28" s="16">
        <v>33000000</v>
      </c>
      <c r="B28" s="17" t="s">
        <v>23</v>
      </c>
      <c r="C28" s="14">
        <f t="shared" si="0"/>
        <v>45800</v>
      </c>
      <c r="D28" s="20">
        <f t="shared" si="0"/>
        <v>0</v>
      </c>
      <c r="E28" s="20">
        <f t="shared" si="0"/>
        <v>45800</v>
      </c>
      <c r="F28" s="20">
        <f t="shared" si="0"/>
        <v>45800</v>
      </c>
    </row>
    <row r="29" spans="1:6">
      <c r="A29" s="16">
        <v>33010000</v>
      </c>
      <c r="B29" s="17" t="s">
        <v>24</v>
      </c>
      <c r="C29" s="14">
        <f t="shared" si="0"/>
        <v>45800</v>
      </c>
      <c r="D29" s="20">
        <f t="shared" si="0"/>
        <v>0</v>
      </c>
      <c r="E29" s="20">
        <f t="shared" si="0"/>
        <v>45800</v>
      </c>
      <c r="F29" s="20">
        <f t="shared" si="0"/>
        <v>45800</v>
      </c>
    </row>
    <row r="30" spans="1:6" ht="63.75">
      <c r="A30" s="18">
        <v>33010100</v>
      </c>
      <c r="B30" s="10" t="s">
        <v>25</v>
      </c>
      <c r="C30" s="11">
        <f>E30</f>
        <v>45800</v>
      </c>
      <c r="D30" s="19">
        <v>0</v>
      </c>
      <c r="E30" s="19">
        <v>45800</v>
      </c>
      <c r="F30" s="19">
        <v>45800</v>
      </c>
    </row>
    <row r="31" spans="1:6" ht="25.5">
      <c r="A31" s="10"/>
      <c r="B31" s="17" t="s">
        <v>16</v>
      </c>
      <c r="C31" s="14">
        <f>C12+C27</f>
        <v>380800</v>
      </c>
      <c r="D31" s="14">
        <f>D12+D27</f>
        <v>335000</v>
      </c>
      <c r="E31" s="14">
        <f>E12+E27</f>
        <v>45800</v>
      </c>
      <c r="F31" s="14">
        <f>F12+F27</f>
        <v>45800</v>
      </c>
    </row>
    <row r="32" spans="1:6">
      <c r="A32" s="23">
        <v>40000000</v>
      </c>
      <c r="B32" s="23" t="s">
        <v>36</v>
      </c>
      <c r="C32" s="14">
        <f t="shared" ref="C32:F34" si="1">C33</f>
        <v>4704</v>
      </c>
      <c r="D32" s="14">
        <f t="shared" si="1"/>
        <v>4704</v>
      </c>
      <c r="E32" s="14">
        <f t="shared" si="1"/>
        <v>0</v>
      </c>
      <c r="F32" s="14">
        <f t="shared" si="1"/>
        <v>0</v>
      </c>
    </row>
    <row r="33" spans="1:6">
      <c r="A33" s="23">
        <v>41000000</v>
      </c>
      <c r="B33" s="23" t="s">
        <v>35</v>
      </c>
      <c r="C33" s="14">
        <f t="shared" si="1"/>
        <v>4704</v>
      </c>
      <c r="D33" s="14">
        <f t="shared" si="1"/>
        <v>4704</v>
      </c>
      <c r="E33" s="14">
        <f t="shared" si="1"/>
        <v>0</v>
      </c>
      <c r="F33" s="14">
        <f t="shared" si="1"/>
        <v>0</v>
      </c>
    </row>
    <row r="34" spans="1:6" ht="25.5">
      <c r="A34" s="23">
        <v>41050000</v>
      </c>
      <c r="B34" s="23" t="s">
        <v>34</v>
      </c>
      <c r="C34" s="14">
        <f t="shared" si="1"/>
        <v>4704</v>
      </c>
      <c r="D34" s="14">
        <f t="shared" si="1"/>
        <v>4704</v>
      </c>
      <c r="E34" s="14">
        <f t="shared" si="1"/>
        <v>0</v>
      </c>
      <c r="F34" s="14">
        <f t="shared" si="1"/>
        <v>0</v>
      </c>
    </row>
    <row r="35" spans="1:6" ht="38.25">
      <c r="A35" s="22">
        <v>41051100</v>
      </c>
      <c r="B35" s="22" t="s">
        <v>33</v>
      </c>
      <c r="C35" s="11">
        <f>D35</f>
        <v>4704</v>
      </c>
      <c r="D35" s="21">
        <v>4704</v>
      </c>
      <c r="E35" s="21">
        <v>0</v>
      </c>
      <c r="F35" s="21">
        <v>0</v>
      </c>
    </row>
    <row r="36" spans="1:6">
      <c r="A36" s="23">
        <v>50000000</v>
      </c>
      <c r="B36" s="23" t="s">
        <v>37</v>
      </c>
      <c r="C36" s="14">
        <f>C37</f>
        <v>73000</v>
      </c>
      <c r="D36" s="14">
        <f>D37</f>
        <v>0</v>
      </c>
      <c r="E36" s="14">
        <f>E37</f>
        <v>73000</v>
      </c>
      <c r="F36" s="14">
        <f>F37</f>
        <v>0</v>
      </c>
    </row>
    <row r="37" spans="1:6" ht="51">
      <c r="A37" s="22">
        <v>51000000</v>
      </c>
      <c r="B37" s="22" t="s">
        <v>38</v>
      </c>
      <c r="C37" s="11">
        <f>E37</f>
        <v>73000</v>
      </c>
      <c r="D37" s="21">
        <v>0</v>
      </c>
      <c r="E37" s="21">
        <v>73000</v>
      </c>
      <c r="F37" s="21">
        <v>0</v>
      </c>
    </row>
    <row r="38" spans="1:6">
      <c r="A38" s="12" t="s">
        <v>10</v>
      </c>
      <c r="B38" s="13" t="s">
        <v>11</v>
      </c>
      <c r="C38" s="6">
        <f>C31+C32+C36</f>
        <v>458504</v>
      </c>
      <c r="D38" s="6">
        <f>D31+D32+D36</f>
        <v>339704</v>
      </c>
      <c r="E38" s="6">
        <f>E31+E32+E36</f>
        <v>118800</v>
      </c>
      <c r="F38" s="6">
        <f>F31+F32+F36</f>
        <v>45800</v>
      </c>
    </row>
    <row r="39" spans="1:6">
      <c r="A39" s="24"/>
      <c r="B39" s="25"/>
      <c r="C39" s="26"/>
      <c r="D39" s="26"/>
      <c r="E39" s="26"/>
      <c r="F39" s="26"/>
    </row>
    <row r="40" spans="1:6" ht="15.75">
      <c r="A40" s="1"/>
      <c r="B40" s="8" t="s">
        <v>12</v>
      </c>
      <c r="C40" s="9"/>
      <c r="D40" s="29" t="s">
        <v>17</v>
      </c>
      <c r="E40" s="30"/>
      <c r="F40" s="1"/>
    </row>
    <row r="41" spans="1:6">
      <c r="A41" s="1"/>
      <c r="B41" s="1"/>
      <c r="C41" s="1"/>
      <c r="D41" s="1"/>
      <c r="E41" s="1"/>
      <c r="F41" s="1"/>
    </row>
    <row r="42" spans="1:6">
      <c r="A42" s="1"/>
      <c r="B42" s="1"/>
      <c r="C42" s="1"/>
      <c r="D42" s="1"/>
      <c r="E42" s="1"/>
      <c r="F42" s="1"/>
    </row>
  </sheetData>
  <mergeCells count="11">
    <mergeCell ref="E9:E10"/>
    <mergeCell ref="F9:F10"/>
    <mergeCell ref="D40:E40"/>
    <mergeCell ref="A5:F5"/>
    <mergeCell ref="A6:B6"/>
    <mergeCell ref="A7:B7"/>
    <mergeCell ref="E8:F8"/>
    <mergeCell ref="A8:A10"/>
    <mergeCell ref="B8:B10"/>
    <mergeCell ref="C8:C10"/>
    <mergeCell ref="D8:D10"/>
  </mergeCells>
  <phoneticPr fontId="0" type="noConversion"/>
  <pageMargins left="0.59055118110236204" right="0.59055118110236204" top="0.39370078740157499" bottom="0.39370078740157499" header="0" footer="0"/>
  <pageSetup paperSize="9" scale="89" fitToHeight="500" orientation="portrait" r:id="rId1"/>
  <rowBreaks count="1" manualBreakCount="1">
    <brk id="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2021-10-18T11:18:29Z</cp:lastPrinted>
  <dcterms:created xsi:type="dcterms:W3CDTF">2019-11-28T08:26:00Z</dcterms:created>
  <dcterms:modified xsi:type="dcterms:W3CDTF">2021-10-19T12:03:00Z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