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98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22" i="1"/>
  <c r="P20"/>
  <c r="P22"/>
  <c r="P16"/>
  <c r="P17"/>
  <c r="J17"/>
  <c r="F15"/>
  <c r="G15"/>
  <c r="H15"/>
  <c r="I15"/>
  <c r="J15"/>
  <c r="K15"/>
  <c r="L15"/>
  <c r="M15"/>
  <c r="N15"/>
  <c r="O15"/>
  <c r="F19"/>
  <c r="G19"/>
  <c r="H19"/>
  <c r="I19"/>
  <c r="K19"/>
  <c r="L19"/>
  <c r="M19"/>
  <c r="N19"/>
  <c r="O19"/>
  <c r="J20"/>
  <c r="E20"/>
  <c r="J21"/>
  <c r="J19"/>
  <c r="J18"/>
  <c r="F18"/>
  <c r="E18"/>
  <c r="G18"/>
  <c r="H18"/>
  <c r="I18"/>
  <c r="K18"/>
  <c r="L18"/>
  <c r="M18"/>
  <c r="N18"/>
  <c r="O18"/>
  <c r="E17"/>
  <c r="E21"/>
  <c r="E19"/>
  <c r="P21"/>
  <c r="P19"/>
  <c r="P18"/>
  <c r="E16"/>
  <c r="F14"/>
  <c r="G14"/>
  <c r="H14"/>
  <c r="I14"/>
  <c r="J14"/>
  <c r="K14"/>
  <c r="L14"/>
  <c r="M14"/>
  <c r="N14"/>
  <c r="O14"/>
  <c r="P15"/>
  <c r="P14"/>
  <c r="E15"/>
  <c r="E14"/>
  <c r="F24"/>
  <c r="G24"/>
  <c r="H24"/>
  <c r="I24"/>
  <c r="J24"/>
  <c r="K24"/>
  <c r="L24"/>
  <c r="M24"/>
  <c r="N24"/>
  <c r="O24"/>
  <c r="F23"/>
  <c r="F26"/>
  <c r="G23"/>
  <c r="G26"/>
  <c r="H23"/>
  <c r="H26"/>
  <c r="I23"/>
  <c r="I26"/>
  <c r="J23"/>
  <c r="J26"/>
  <c r="K23"/>
  <c r="K26"/>
  <c r="L23"/>
  <c r="L26"/>
  <c r="M23"/>
  <c r="M26"/>
  <c r="N23"/>
  <c r="N26"/>
  <c r="O23"/>
  <c r="O26"/>
  <c r="E25"/>
  <c r="E24"/>
  <c r="E23"/>
  <c r="E26"/>
  <c r="P25"/>
  <c r="P24"/>
  <c r="P23"/>
  <c r="P26"/>
</calcChain>
</file>

<file path=xl/sharedStrings.xml><?xml version="1.0" encoding="utf-8"?>
<sst xmlns="http://schemas.openxmlformats.org/spreadsheetml/2006/main" count="64" uniqueCount="51">
  <si>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</si>
  <si>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</si>
  <si>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</si>
  <si>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</si>
  <si>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</si>
  <si>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</si>
  <si>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</si>
  <si>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</si>
  <si>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</si>
  <si>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</si>
  <si>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</si>
  <si>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</si>
  <si>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</si>
  <si>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</si>
  <si>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</si>
  <si>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</si>
  <si>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</si>
  <si>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</si>
  <si>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</si>
  <si>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</si>
  <si>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</si>
  <si>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>ЗМІНИ ДО РОЗПОДІЛУ</t>
  </si>
  <si>
    <t>Інші субвенції з місцевого бюджету</t>
  </si>
  <si>
    <t>0100000</t>
  </si>
  <si>
    <t>0110000</t>
  </si>
  <si>
    <t>Петровецька сільська рада</t>
  </si>
  <si>
    <t>0116030</t>
  </si>
  <si>
    <t>6030</t>
  </si>
  <si>
    <t>0620</t>
  </si>
  <si>
    <t>Організація благоустрою населених пунктів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</si>
  <si>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</si>
  <si>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</si>
  <si>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</si>
  <si>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</si>
  <si>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</si>
  <si>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</si>
  <si>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</si>
  <si>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</si>
  <si>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0611010</t>
  </si>
  <si>
    <t>1010</t>
  </si>
  <si>
    <t>0910</t>
  </si>
  <si>
    <t>Надання дошкільної освіти</t>
  </si>
  <si>
    <t>Додаток 3</t>
  </si>
  <si>
    <t>до рішення XІХ сесії сільської ради VIІI скликання</t>
  </si>
  <si>
    <t>від 29.10.2021 № ___-19/2021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</si>
  <si>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</si>
  <si>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</si>
  <si>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</si>
  <si>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</si>
  <si>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0611061</t>
  </si>
  <si>
    <t>1061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</si>
</sst>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2" fontId="6" fillId="2" borderId="1" xfId="0" quotePrefix="1" applyNumberFormat="1" applyFont="1" applyFill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7" fillId="0" borderId="1" xfId="0" quotePrefix="1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vertical="center" wrapText="1"/>
    </xf>
    <xf numFmtId="0" fontId="2" fillId="4" borderId="0" xfId="0" applyFont="1" applyFill="1" applyAlignment="1">
      <alignment horizontal="left"/>
    </xf>
    <xf numFmtId="0" fontId="0" fillId="4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3" borderId="1" xfId="0" applyNumberFormat="1" applyFont="1" applyFill="1" applyBorder="1" applyAlignment="1">
      <alignment horizontal="righ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tabSelected="1" topLeftCell="A13" workbookViewId="0">
      <selection activeCell="D22" sqref="D22"/>
    </sheetView>
  </sheetViews>
  <sheetFormatPr defaultColWidth="9"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42</v>
      </c>
      <c r="N1" s="1"/>
      <c r="O1" s="1"/>
      <c r="P1" s="1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43</v>
      </c>
      <c r="N2" s="1"/>
      <c r="O2" s="1"/>
      <c r="P2" s="1"/>
    </row>
    <row r="3" spans="1:1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44</v>
      </c>
      <c r="N3" s="1"/>
      <c r="O3" s="1"/>
      <c r="P3" s="1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>
      <c r="A5" s="40" t="s">
        <v>21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ht="18.75">
      <c r="A6" s="40" t="s">
        <v>19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>
      <c r="A7" s="42">
        <v>24548000000</v>
      </c>
      <c r="B7" s="4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43" t="s">
        <v>0</v>
      </c>
      <c r="B8" s="43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>
      <c r="A9" s="38" t="s">
        <v>2</v>
      </c>
      <c r="B9" s="38" t="s">
        <v>3</v>
      </c>
      <c r="C9" s="38" t="s">
        <v>4</v>
      </c>
      <c r="D9" s="37" t="s">
        <v>5</v>
      </c>
      <c r="E9" s="37" t="s">
        <v>6</v>
      </c>
      <c r="F9" s="37"/>
      <c r="G9" s="37"/>
      <c r="H9" s="37"/>
      <c r="I9" s="37"/>
      <c r="J9" s="37" t="s">
        <v>7</v>
      </c>
      <c r="K9" s="37"/>
      <c r="L9" s="37"/>
      <c r="M9" s="37"/>
      <c r="N9" s="37"/>
      <c r="O9" s="37"/>
      <c r="P9" s="39" t="s">
        <v>8</v>
      </c>
    </row>
    <row r="10" spans="1:16">
      <c r="A10" s="37"/>
      <c r="B10" s="37"/>
      <c r="C10" s="37"/>
      <c r="D10" s="37"/>
      <c r="E10" s="39" t="s">
        <v>9</v>
      </c>
      <c r="F10" s="37" t="s">
        <v>10</v>
      </c>
      <c r="G10" s="37" t="s">
        <v>11</v>
      </c>
      <c r="H10" s="37"/>
      <c r="I10" s="37" t="s">
        <v>12</v>
      </c>
      <c r="J10" s="39" t="s">
        <v>9</v>
      </c>
      <c r="K10" s="37" t="s">
        <v>13</v>
      </c>
      <c r="L10" s="37" t="s">
        <v>10</v>
      </c>
      <c r="M10" s="37" t="s">
        <v>11</v>
      </c>
      <c r="N10" s="37"/>
      <c r="O10" s="37" t="s">
        <v>12</v>
      </c>
      <c r="P10" s="37"/>
    </row>
    <row r="11" spans="1:16">
      <c r="A11" s="37"/>
      <c r="B11" s="37"/>
      <c r="C11" s="37"/>
      <c r="D11" s="37"/>
      <c r="E11" s="37"/>
      <c r="F11" s="37"/>
      <c r="G11" s="37" t="s">
        <v>14</v>
      </c>
      <c r="H11" s="37" t="s">
        <v>15</v>
      </c>
      <c r="I11" s="37"/>
      <c r="J11" s="37"/>
      <c r="K11" s="37"/>
      <c r="L11" s="37"/>
      <c r="M11" s="37" t="s">
        <v>14</v>
      </c>
      <c r="N11" s="37" t="s">
        <v>15</v>
      </c>
      <c r="O11" s="37"/>
      <c r="P11" s="37"/>
    </row>
    <row r="12" spans="1:16" ht="44.2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8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27" t="s">
        <v>23</v>
      </c>
      <c r="B14" s="27"/>
      <c r="C14" s="27"/>
      <c r="D14" s="28" t="s">
        <v>25</v>
      </c>
      <c r="E14" s="30">
        <f>E15</f>
        <v>80000</v>
      </c>
      <c r="F14" s="30">
        <f t="shared" ref="F14:P14" si="0">F15</f>
        <v>80000</v>
      </c>
      <c r="G14" s="30">
        <f t="shared" si="0"/>
        <v>30000</v>
      </c>
      <c r="H14" s="30">
        <f t="shared" si="0"/>
        <v>0</v>
      </c>
      <c r="I14" s="30">
        <f t="shared" si="0"/>
        <v>0</v>
      </c>
      <c r="J14" s="30">
        <f t="shared" si="0"/>
        <v>73000</v>
      </c>
      <c r="K14" s="30">
        <f t="shared" si="0"/>
        <v>0</v>
      </c>
      <c r="L14" s="30">
        <f t="shared" si="0"/>
        <v>73000</v>
      </c>
      <c r="M14" s="30">
        <f t="shared" si="0"/>
        <v>0</v>
      </c>
      <c r="N14" s="30">
        <f t="shared" si="0"/>
        <v>0</v>
      </c>
      <c r="O14" s="30">
        <f t="shared" si="0"/>
        <v>0</v>
      </c>
      <c r="P14" s="30">
        <f t="shared" si="0"/>
        <v>153000</v>
      </c>
    </row>
    <row r="15" spans="1:16">
      <c r="A15" s="27" t="s">
        <v>24</v>
      </c>
      <c r="B15" s="27"/>
      <c r="C15" s="27"/>
      <c r="D15" s="28" t="s">
        <v>25</v>
      </c>
      <c r="E15" s="30">
        <f>E16+E17</f>
        <v>80000</v>
      </c>
      <c r="F15" s="30">
        <f t="shared" ref="F15:P15" si="1">F16+F17</f>
        <v>80000</v>
      </c>
      <c r="G15" s="30">
        <f t="shared" si="1"/>
        <v>30000</v>
      </c>
      <c r="H15" s="30">
        <f t="shared" si="1"/>
        <v>0</v>
      </c>
      <c r="I15" s="30">
        <f t="shared" si="1"/>
        <v>0</v>
      </c>
      <c r="J15" s="30">
        <f t="shared" si="1"/>
        <v>73000</v>
      </c>
      <c r="K15" s="30">
        <f t="shared" si="1"/>
        <v>0</v>
      </c>
      <c r="L15" s="30">
        <f t="shared" si="1"/>
        <v>73000</v>
      </c>
      <c r="M15" s="30">
        <f t="shared" si="1"/>
        <v>0</v>
      </c>
      <c r="N15" s="30">
        <f t="shared" si="1"/>
        <v>0</v>
      </c>
      <c r="O15" s="30">
        <f t="shared" si="1"/>
        <v>0</v>
      </c>
      <c r="P15" s="30">
        <f t="shared" si="1"/>
        <v>153000</v>
      </c>
    </row>
    <row r="16" spans="1:16">
      <c r="A16" s="26" t="s">
        <v>26</v>
      </c>
      <c r="B16" s="26" t="s">
        <v>27</v>
      </c>
      <c r="C16" s="26" t="s">
        <v>28</v>
      </c>
      <c r="D16" s="29" t="s">
        <v>29</v>
      </c>
      <c r="E16" s="31">
        <f>F16</f>
        <v>80000</v>
      </c>
      <c r="F16" s="32">
        <v>80000</v>
      </c>
      <c r="G16" s="32">
        <v>30000</v>
      </c>
      <c r="H16" s="32">
        <v>0</v>
      </c>
      <c r="I16" s="32">
        <v>0</v>
      </c>
      <c r="J16" s="33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1">
        <f>E16</f>
        <v>80000</v>
      </c>
    </row>
    <row r="17" spans="1:16" ht="102">
      <c r="A17" s="26" t="s">
        <v>45</v>
      </c>
      <c r="B17" s="26" t="s">
        <v>46</v>
      </c>
      <c r="C17" s="26" t="s">
        <v>47</v>
      </c>
      <c r="D17" s="29" t="s">
        <v>48</v>
      </c>
      <c r="E17" s="31">
        <f>F17</f>
        <v>0</v>
      </c>
      <c r="F17" s="32">
        <v>0</v>
      </c>
      <c r="G17" s="32">
        <v>0</v>
      </c>
      <c r="H17" s="32">
        <v>0</v>
      </c>
      <c r="I17" s="32">
        <v>0</v>
      </c>
      <c r="J17" s="33">
        <f>L17</f>
        <v>73000</v>
      </c>
      <c r="K17" s="32">
        <v>0</v>
      </c>
      <c r="L17" s="32">
        <v>73000</v>
      </c>
      <c r="M17" s="32">
        <v>0</v>
      </c>
      <c r="N17" s="32">
        <v>0</v>
      </c>
      <c r="O17" s="32">
        <v>0</v>
      </c>
      <c r="P17" s="31">
        <f>J17</f>
        <v>73000</v>
      </c>
    </row>
    <row r="18" spans="1:16" ht="25.5">
      <c r="A18" s="27" t="s">
        <v>30</v>
      </c>
      <c r="B18" s="27"/>
      <c r="C18" s="27"/>
      <c r="D18" s="28" t="s">
        <v>32</v>
      </c>
      <c r="E18" s="30">
        <f>F18</f>
        <v>55000</v>
      </c>
      <c r="F18" s="34">
        <f>F19</f>
        <v>55000</v>
      </c>
      <c r="G18" s="34">
        <f t="shared" ref="G18:P18" si="2">G19</f>
        <v>0</v>
      </c>
      <c r="H18" s="34">
        <f t="shared" si="2"/>
        <v>0</v>
      </c>
      <c r="I18" s="34">
        <f t="shared" si="2"/>
        <v>0</v>
      </c>
      <c r="J18" s="34">
        <f t="shared" si="2"/>
        <v>100504</v>
      </c>
      <c r="K18" s="34">
        <f t="shared" si="2"/>
        <v>100504</v>
      </c>
      <c r="L18" s="34">
        <f t="shared" si="2"/>
        <v>0</v>
      </c>
      <c r="M18" s="34">
        <f t="shared" si="2"/>
        <v>0</v>
      </c>
      <c r="N18" s="34">
        <f t="shared" si="2"/>
        <v>0</v>
      </c>
      <c r="O18" s="34">
        <f t="shared" si="2"/>
        <v>100504</v>
      </c>
      <c r="P18" s="34">
        <f t="shared" si="2"/>
        <v>155504</v>
      </c>
    </row>
    <row r="19" spans="1:16" ht="25.5">
      <c r="A19" s="27" t="s">
        <v>31</v>
      </c>
      <c r="B19" s="27"/>
      <c r="C19" s="27"/>
      <c r="D19" s="28" t="s">
        <v>32</v>
      </c>
      <c r="E19" s="30">
        <f>E21+E22+E20</f>
        <v>55000</v>
      </c>
      <c r="F19" s="30">
        <f t="shared" ref="F19:P19" si="3">F21+F22+F20</f>
        <v>55000</v>
      </c>
      <c r="G19" s="30">
        <f t="shared" si="3"/>
        <v>0</v>
      </c>
      <c r="H19" s="30">
        <f t="shared" si="3"/>
        <v>0</v>
      </c>
      <c r="I19" s="30">
        <f t="shared" si="3"/>
        <v>0</v>
      </c>
      <c r="J19" s="30">
        <f t="shared" si="3"/>
        <v>100504</v>
      </c>
      <c r="K19" s="30">
        <f t="shared" si="3"/>
        <v>100504</v>
      </c>
      <c r="L19" s="30">
        <f t="shared" si="3"/>
        <v>0</v>
      </c>
      <c r="M19" s="30">
        <f t="shared" si="3"/>
        <v>0</v>
      </c>
      <c r="N19" s="30">
        <f t="shared" si="3"/>
        <v>0</v>
      </c>
      <c r="O19" s="30">
        <f t="shared" si="3"/>
        <v>100504</v>
      </c>
      <c r="P19" s="30">
        <f t="shared" si="3"/>
        <v>155504</v>
      </c>
    </row>
    <row r="20" spans="1:16">
      <c r="A20" s="26" t="s">
        <v>38</v>
      </c>
      <c r="B20" s="26" t="s">
        <v>39</v>
      </c>
      <c r="C20" s="26" t="s">
        <v>40</v>
      </c>
      <c r="D20" s="29" t="s">
        <v>41</v>
      </c>
      <c r="E20" s="31">
        <f>F20</f>
        <v>25000</v>
      </c>
      <c r="F20" s="36">
        <v>25000</v>
      </c>
      <c r="G20" s="36">
        <v>0</v>
      </c>
      <c r="H20" s="36">
        <v>0</v>
      </c>
      <c r="I20" s="36">
        <v>0</v>
      </c>
      <c r="J20" s="31">
        <f>K20</f>
        <v>80600</v>
      </c>
      <c r="K20" s="36">
        <v>80600</v>
      </c>
      <c r="L20" s="36">
        <v>0</v>
      </c>
      <c r="M20" s="36">
        <v>0</v>
      </c>
      <c r="N20" s="36">
        <v>0</v>
      </c>
      <c r="O20" s="36">
        <v>80600</v>
      </c>
      <c r="P20" s="31">
        <f>O20+E20</f>
        <v>105600</v>
      </c>
    </row>
    <row r="21" spans="1:16" ht="25.5">
      <c r="A21" s="26" t="s">
        <v>33</v>
      </c>
      <c r="B21" s="26" t="s">
        <v>34</v>
      </c>
      <c r="C21" s="26" t="s">
        <v>36</v>
      </c>
      <c r="D21" s="29" t="s">
        <v>35</v>
      </c>
      <c r="E21" s="31">
        <f>F21</f>
        <v>30000</v>
      </c>
      <c r="F21" s="32">
        <v>30000</v>
      </c>
      <c r="G21" s="32">
        <v>0</v>
      </c>
      <c r="H21" s="32">
        <v>0</v>
      </c>
      <c r="I21" s="32">
        <v>0</v>
      </c>
      <c r="J21" s="31">
        <f>O21</f>
        <v>15200</v>
      </c>
      <c r="K21" s="32">
        <v>15200</v>
      </c>
      <c r="L21" s="32">
        <v>0</v>
      </c>
      <c r="M21" s="32">
        <v>0</v>
      </c>
      <c r="N21" s="32">
        <v>0</v>
      </c>
      <c r="O21" s="32">
        <v>15200</v>
      </c>
      <c r="P21" s="31">
        <f>E21+J21</f>
        <v>45200</v>
      </c>
    </row>
    <row r="22" spans="1:16" ht="25.5">
      <c r="A22" s="26" t="s">
        <v>49</v>
      </c>
      <c r="B22" s="26" t="s">
        <v>50</v>
      </c>
      <c r="C22" s="26" t="s">
        <v>36</v>
      </c>
      <c r="D22" s="29" t="s">
        <v>35</v>
      </c>
      <c r="E22" s="31">
        <v>0</v>
      </c>
      <c r="F22" s="32">
        <v>0</v>
      </c>
      <c r="G22" s="32">
        <v>0</v>
      </c>
      <c r="H22" s="32">
        <v>0</v>
      </c>
      <c r="I22" s="32">
        <v>0</v>
      </c>
      <c r="J22" s="31">
        <f>K22</f>
        <v>4704</v>
      </c>
      <c r="K22" s="32">
        <v>4704</v>
      </c>
      <c r="L22" s="32">
        <v>0</v>
      </c>
      <c r="M22" s="32">
        <v>0</v>
      </c>
      <c r="N22" s="32">
        <v>0</v>
      </c>
      <c r="O22" s="32">
        <v>4704</v>
      </c>
      <c r="P22" s="31">
        <f>O22</f>
        <v>4704</v>
      </c>
    </row>
    <row r="23" spans="1:16" ht="26.45" customHeight="1">
      <c r="A23" s="19">
        <v>3700000</v>
      </c>
      <c r="B23" s="19"/>
      <c r="C23" s="20"/>
      <c r="D23" s="17" t="s">
        <v>20</v>
      </c>
      <c r="E23" s="21">
        <f>E24</f>
        <v>150000</v>
      </c>
      <c r="F23" s="35">
        <f t="shared" ref="F23:P23" si="4">F24</f>
        <v>150000</v>
      </c>
      <c r="G23" s="35">
        <f t="shared" si="4"/>
        <v>0</v>
      </c>
      <c r="H23" s="35">
        <f t="shared" si="4"/>
        <v>0</v>
      </c>
      <c r="I23" s="35">
        <f t="shared" si="4"/>
        <v>0</v>
      </c>
      <c r="J23" s="35">
        <f t="shared" si="4"/>
        <v>0</v>
      </c>
      <c r="K23" s="35">
        <f t="shared" si="4"/>
        <v>0</v>
      </c>
      <c r="L23" s="35">
        <f t="shared" si="4"/>
        <v>0</v>
      </c>
      <c r="M23" s="35">
        <f t="shared" si="4"/>
        <v>0</v>
      </c>
      <c r="N23" s="35">
        <f t="shared" si="4"/>
        <v>0</v>
      </c>
      <c r="O23" s="35">
        <f t="shared" si="4"/>
        <v>0</v>
      </c>
      <c r="P23" s="21">
        <f t="shared" si="4"/>
        <v>150000</v>
      </c>
    </row>
    <row r="24" spans="1:16" ht="30.6" customHeight="1">
      <c r="A24" s="19">
        <v>3710000</v>
      </c>
      <c r="B24" s="19"/>
      <c r="C24" s="20"/>
      <c r="D24" s="17" t="s">
        <v>20</v>
      </c>
      <c r="E24" s="21">
        <f t="shared" ref="E24:P24" si="5">SUM(E25:E25)</f>
        <v>150000</v>
      </c>
      <c r="F24" s="21">
        <f t="shared" si="5"/>
        <v>150000</v>
      </c>
      <c r="G24" s="21">
        <f t="shared" si="5"/>
        <v>0</v>
      </c>
      <c r="H24" s="21">
        <f t="shared" si="5"/>
        <v>0</v>
      </c>
      <c r="I24" s="21">
        <f t="shared" si="5"/>
        <v>0</v>
      </c>
      <c r="J24" s="21">
        <f t="shared" si="5"/>
        <v>0</v>
      </c>
      <c r="K24" s="21">
        <f t="shared" si="5"/>
        <v>0</v>
      </c>
      <c r="L24" s="21">
        <f t="shared" si="5"/>
        <v>0</v>
      </c>
      <c r="M24" s="21">
        <f t="shared" si="5"/>
        <v>0</v>
      </c>
      <c r="N24" s="21">
        <f t="shared" si="5"/>
        <v>0</v>
      </c>
      <c r="O24" s="21">
        <f t="shared" si="5"/>
        <v>0</v>
      </c>
      <c r="P24" s="21">
        <f t="shared" si="5"/>
        <v>150000</v>
      </c>
    </row>
    <row r="25" spans="1:16">
      <c r="A25" s="12">
        <v>3719770</v>
      </c>
      <c r="B25" s="12">
        <v>9770</v>
      </c>
      <c r="C25" s="13" t="s">
        <v>16</v>
      </c>
      <c r="D25" s="14" t="s">
        <v>22</v>
      </c>
      <c r="E25" s="7">
        <f>F25</f>
        <v>150000</v>
      </c>
      <c r="F25" s="6">
        <v>150000</v>
      </c>
      <c r="G25" s="6">
        <v>0</v>
      </c>
      <c r="H25" s="6">
        <v>0</v>
      </c>
      <c r="I25" s="6">
        <v>0</v>
      </c>
      <c r="J25" s="7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7">
        <f>E25+J25</f>
        <v>150000</v>
      </c>
    </row>
    <row r="26" spans="1:16">
      <c r="A26" s="8" t="s">
        <v>17</v>
      </c>
      <c r="B26" s="15" t="s">
        <v>17</v>
      </c>
      <c r="C26" s="9" t="s">
        <v>17</v>
      </c>
      <c r="D26" s="16" t="s">
        <v>18</v>
      </c>
      <c r="E26" s="5">
        <f t="shared" ref="E26:P26" si="6">E23+E14+E18</f>
        <v>285000</v>
      </c>
      <c r="F26" s="5">
        <f t="shared" si="6"/>
        <v>285000</v>
      </c>
      <c r="G26" s="5">
        <f t="shared" si="6"/>
        <v>30000</v>
      </c>
      <c r="H26" s="5">
        <f t="shared" si="6"/>
        <v>0</v>
      </c>
      <c r="I26" s="5">
        <f t="shared" si="6"/>
        <v>0</v>
      </c>
      <c r="J26" s="5">
        <f t="shared" si="6"/>
        <v>173504</v>
      </c>
      <c r="K26" s="5">
        <f t="shared" si="6"/>
        <v>100504</v>
      </c>
      <c r="L26" s="5">
        <f t="shared" si="6"/>
        <v>73000</v>
      </c>
      <c r="M26" s="5">
        <f t="shared" si="6"/>
        <v>0</v>
      </c>
      <c r="N26" s="5">
        <f t="shared" si="6"/>
        <v>0</v>
      </c>
      <c r="O26" s="5">
        <f t="shared" si="6"/>
        <v>100504</v>
      </c>
      <c r="P26" s="5">
        <f t="shared" si="6"/>
        <v>458504</v>
      </c>
    </row>
    <row r="29" spans="1:16" ht="18.75">
      <c r="A29" s="24"/>
      <c r="B29" s="10" t="s">
        <v>37</v>
      </c>
      <c r="C29" s="24"/>
      <c r="D29" s="24"/>
      <c r="E29" s="24"/>
      <c r="F29" s="24"/>
      <c r="G29" s="22"/>
      <c r="H29" s="23"/>
      <c r="I29" s="23"/>
      <c r="J29" s="25"/>
      <c r="K29" s="25"/>
      <c r="L29" s="25"/>
      <c r="M29" s="25"/>
      <c r="N29" s="25"/>
      <c r="O29" s="25"/>
      <c r="P29" s="25"/>
    </row>
  </sheetData>
  <mergeCells count="24">
    <mergeCell ref="O10:O12"/>
    <mergeCell ref="P9:P12"/>
    <mergeCell ref="A5:P5"/>
    <mergeCell ref="A6:P6"/>
    <mergeCell ref="A7:B7"/>
    <mergeCell ref="A8:B8"/>
    <mergeCell ref="E9:I9"/>
    <mergeCell ref="J9:O9"/>
    <mergeCell ref="A9:A12"/>
    <mergeCell ref="B9:B12"/>
    <mergeCell ref="C9:C12"/>
    <mergeCell ref="D9:D12"/>
    <mergeCell ref="J10:J12"/>
    <mergeCell ref="K10:K12"/>
    <mergeCell ref="E10:E12"/>
    <mergeCell ref="F10:F12"/>
    <mergeCell ref="G11:G12"/>
    <mergeCell ref="H11:H12"/>
    <mergeCell ref="I10:I12"/>
    <mergeCell ref="G10:H10"/>
    <mergeCell ref="M10:N10"/>
    <mergeCell ref="L10:L12"/>
    <mergeCell ref="M11:M12"/>
    <mergeCell ref="N11:N12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2021-08-19T06:52:49Z</cp:lastPrinted>
  <dcterms:created xsi:type="dcterms:W3CDTF">2019-11-27T13:30:00Z</dcterms:created>
  <dcterms:modified xsi:type="dcterms:W3CDTF">2021-10-19T12:03:42Z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