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576" windowHeight="98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21" i="1" l="1"/>
  <c r="J22" i="1"/>
  <c r="J25" i="1"/>
  <c r="J26" i="1"/>
  <c r="J27" i="1"/>
  <c r="J28" i="1"/>
  <c r="J29" i="1"/>
  <c r="J30" i="1"/>
  <c r="J31" i="1"/>
  <c r="E26" i="1"/>
  <c r="E27" i="1"/>
  <c r="P27" i="1" s="1"/>
  <c r="E28" i="1"/>
  <c r="E29" i="1"/>
  <c r="E30" i="1"/>
  <c r="P28" i="1"/>
  <c r="P29" i="1"/>
  <c r="P30" i="1"/>
  <c r="J20" i="1" l="1"/>
  <c r="J19" i="1"/>
  <c r="E19" i="1"/>
  <c r="E20" i="1"/>
  <c r="P19" i="1" l="1"/>
  <c r="P20" i="1"/>
  <c r="F15" i="1"/>
  <c r="F14" i="1" s="1"/>
  <c r="G15" i="1"/>
  <c r="G14" i="1" s="1"/>
  <c r="H15" i="1"/>
  <c r="H14" i="1" s="1"/>
  <c r="I15" i="1"/>
  <c r="I14" i="1" s="1"/>
  <c r="K15" i="1"/>
  <c r="K14" i="1" s="1"/>
  <c r="L15" i="1"/>
  <c r="L14" i="1" s="1"/>
  <c r="M15" i="1"/>
  <c r="M14" i="1" s="1"/>
  <c r="N15" i="1"/>
  <c r="N14" i="1" s="1"/>
  <c r="O15" i="1"/>
  <c r="O14" i="1" s="1"/>
  <c r="F24" i="1"/>
  <c r="F23" i="1" s="1"/>
  <c r="G24" i="1"/>
  <c r="G23" i="1" s="1"/>
  <c r="H24" i="1"/>
  <c r="H23" i="1" s="1"/>
  <c r="I24" i="1"/>
  <c r="I23" i="1" s="1"/>
  <c r="K24" i="1"/>
  <c r="K23" i="1" s="1"/>
  <c r="L24" i="1"/>
  <c r="M24" i="1"/>
  <c r="M23" i="1" s="1"/>
  <c r="M32" i="1" s="1"/>
  <c r="N24" i="1"/>
  <c r="N23" i="1" s="1"/>
  <c r="N32" i="1" s="1"/>
  <c r="O24" i="1"/>
  <c r="O23" i="1" s="1"/>
  <c r="E25" i="1"/>
  <c r="P25" i="1" s="1"/>
  <c r="L23" i="1" l="1"/>
  <c r="J23" i="1" s="1"/>
  <c r="J24" i="1"/>
  <c r="L32" i="1"/>
  <c r="O32" i="1"/>
  <c r="K32" i="1"/>
  <c r="H32" i="1"/>
  <c r="F32" i="1"/>
  <c r="I32" i="1"/>
  <c r="G32" i="1"/>
  <c r="E31" i="1"/>
  <c r="E24" i="1" s="1"/>
  <c r="E23" i="1" s="1"/>
  <c r="E22" i="1"/>
  <c r="E21" i="1"/>
  <c r="J18" i="1"/>
  <c r="J15" i="1" s="1"/>
  <c r="J14" i="1" s="1"/>
  <c r="J32" i="1" s="1"/>
  <c r="E18" i="1"/>
  <c r="E17" i="1"/>
  <c r="E16" i="1"/>
  <c r="E15" i="1" l="1"/>
  <c r="E14" i="1" s="1"/>
  <c r="E32" i="1" s="1"/>
  <c r="P31" i="1"/>
  <c r="P26" i="1"/>
  <c r="P22" i="1"/>
  <c r="P21" i="1"/>
  <c r="P18" i="1"/>
  <c r="P17" i="1"/>
  <c r="P16" i="1"/>
  <c r="P15" i="1" l="1"/>
  <c r="P14" i="1" s="1"/>
  <c r="P24" i="1"/>
  <c r="P23" i="1" s="1"/>
  <c r="P32" i="1" l="1"/>
</calcChain>
</file>

<file path=xl/sharedStrings.xml><?xml version="1.0" encoding="utf-8"?>
<sst xmlns="http://schemas.openxmlformats.org/spreadsheetml/2006/main" count="89" uniqueCount="64">
  <si>
    <t>РОЗПОДІЛ</t>
  </si>
  <si>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</si>
  <si>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</si>
  <si>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</si>
  <si>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</si>
  <si>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</si>
  <si>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</si>
  <si>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</si>
  <si>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</si>
  <si>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</si>
  <si>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</si>
  <si>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</si>
  <si>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</si>
  <si>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</si>
  <si>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</si>
  <si>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</si>
  <si>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</si>
  <si>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</si>
  <si>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</si>
  <si>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</si>
  <si>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</si>
  <si>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</si>
  <si>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</si>
  <si>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</si>
  <si>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1010</t>
  </si>
  <si>
    <t>0910</t>
  </si>
  <si>
    <t>Надання дошкільної освіти</t>
  </si>
  <si>
    <t>0921</t>
  </si>
  <si>
    <t>0114030</t>
  </si>
  <si>
    <t>4030</t>
  </si>
  <si>
    <t>0824</t>
  </si>
  <si>
    <t>Забезпечення діяльності бібліотек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</si>
  <si>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</si>
  <si>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</si>
  <si>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</si>
  <si>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</si>
  <si>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X</t>
  </si>
  <si>
    <t>Усього</t>
  </si>
  <si>
    <t>0160</t>
  </si>
  <si>
    <t>Петровецька сільська рада</t>
  </si>
  <si>
    <t>видатків місцевого бюджету на 2021 рік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</si>
  <si>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</si>
  <si>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Керівництво і управління у відповідній сфері у містах (місті Києві), селищах, селах, територіальних громадах</t>
  </si>
  <si>
    <t>0111021</t>
  </si>
  <si>
    <t>0111031</t>
  </si>
  <si>
    <t>1031</t>
  </si>
  <si>
    <t>0111200</t>
  </si>
  <si>
    <t>1200</t>
  </si>
  <si>
    <t>0990</t>
  </si>
  <si>
    <t>Надання загальної середньої освіти закладами загальної середньої освіти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</si>
  <si>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</si>
  <si>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0600000</t>
  </si>
  <si>
    <t>0610000</t>
  </si>
  <si>
    <t>0610160</t>
  </si>
  <si>
    <t>0611010</t>
  </si>
  <si>
    <t>0611021</t>
  </si>
  <si>
    <t>0611031</t>
  </si>
  <si>
    <t>0611200</t>
  </si>
  <si>
    <t>0614030</t>
  </si>
  <si>
    <t>0614060</t>
  </si>
  <si>
    <t>Додаток 1</t>
  </si>
  <si>
    <t>Відділ освіти, культури, молоді та спорту Петровецької сільської ради</t>
  </si>
  <si>
    <t>до рішення УІІ сесії сільської ради VIII скликання</t>
  </si>
  <si>
    <t>від 28.01.2021 №-12-7/2021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</si>
</sst>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0" borderId="2" xfId="0" quotePrefix="1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2" fontId="6" fillId="2" borderId="2" xfId="0" quotePrefix="1" applyNumberFormat="1" applyFont="1" applyFill="1" applyBorder="1" applyAlignment="1">
      <alignment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vertical="center" wrapText="1"/>
    </xf>
    <xf numFmtId="2" fontId="6" fillId="3" borderId="2" xfId="0" applyNumberFormat="1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8" fillId="0" borderId="2" xfId="0" quotePrefix="1" applyFont="1" applyBorder="1" applyAlignment="1">
      <alignment horizontal="center" vertical="center" wrapText="1"/>
    </xf>
    <xf numFmtId="2" fontId="8" fillId="0" borderId="2" xfId="0" quotePrefix="1" applyNumberFormat="1" applyFont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vertical="center" wrapText="1"/>
    </xf>
    <xf numFmtId="2" fontId="8" fillId="3" borderId="2" xfId="0" applyNumberFormat="1" applyFont="1" applyFill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2" xfId="0" quotePrefix="1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topLeftCell="A8" workbookViewId="0">
      <selection activeCell="K2" sqref="K2"/>
    </sheetView>
  </sheetViews>
  <sheetFormatPr defaultColWidth="9" defaultRowHeight="13.8" x14ac:dyDescent="0.3"/>
  <cols>
    <col min="1" max="3" width="12" customWidth="1"/>
    <col min="4" max="4" width="40.6640625" customWidth="1"/>
    <col min="5" max="16" width="13.6640625" customWidth="1"/>
  </cols>
  <sheetData>
    <row r="1" spans="1:1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60</v>
      </c>
      <c r="N1" s="1"/>
      <c r="O1" s="1"/>
      <c r="P1" s="1"/>
    </row>
    <row r="2" spans="1:1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62</v>
      </c>
      <c r="N2" s="1"/>
      <c r="O2" s="1"/>
      <c r="P2" s="1"/>
    </row>
    <row r="3" spans="1:1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63</v>
      </c>
      <c r="N3" s="1"/>
      <c r="O3" s="1"/>
      <c r="P3" s="1"/>
    </row>
    <row r="4" spans="1:16" hidden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" x14ac:dyDescent="0.35">
      <c r="A5" s="38" t="s">
        <v>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18" x14ac:dyDescent="0.35">
      <c r="A6" s="38" t="s">
        <v>40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3">
      <c r="A7" s="40">
        <v>24548000000</v>
      </c>
      <c r="B7" s="40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41" t="s">
        <v>1</v>
      </c>
      <c r="B8" s="4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3" t="s">
        <v>2</v>
      </c>
    </row>
    <row r="9" spans="1:16" x14ac:dyDescent="0.3">
      <c r="A9" s="42" t="s">
        <v>3</v>
      </c>
      <c r="B9" s="42" t="s">
        <v>4</v>
      </c>
      <c r="C9" s="42" t="s">
        <v>5</v>
      </c>
      <c r="D9" s="37" t="s">
        <v>6</v>
      </c>
      <c r="E9" s="37" t="s">
        <v>7</v>
      </c>
      <c r="F9" s="37"/>
      <c r="G9" s="37"/>
      <c r="H9" s="37"/>
      <c r="I9" s="37"/>
      <c r="J9" s="37" t="s">
        <v>8</v>
      </c>
      <c r="K9" s="37"/>
      <c r="L9" s="37"/>
      <c r="M9" s="37"/>
      <c r="N9" s="37"/>
      <c r="O9" s="37"/>
      <c r="P9" s="36" t="s">
        <v>9</v>
      </c>
    </row>
    <row r="10" spans="1:16" x14ac:dyDescent="0.3">
      <c r="A10" s="37"/>
      <c r="B10" s="37"/>
      <c r="C10" s="37"/>
      <c r="D10" s="37"/>
      <c r="E10" s="36" t="s">
        <v>10</v>
      </c>
      <c r="F10" s="37" t="s">
        <v>11</v>
      </c>
      <c r="G10" s="37" t="s">
        <v>12</v>
      </c>
      <c r="H10" s="37"/>
      <c r="I10" s="37" t="s">
        <v>13</v>
      </c>
      <c r="J10" s="36" t="s">
        <v>10</v>
      </c>
      <c r="K10" s="37" t="s">
        <v>14</v>
      </c>
      <c r="L10" s="37" t="s">
        <v>11</v>
      </c>
      <c r="M10" s="37" t="s">
        <v>12</v>
      </c>
      <c r="N10" s="37"/>
      <c r="O10" s="37" t="s">
        <v>13</v>
      </c>
      <c r="P10" s="37"/>
    </row>
    <row r="11" spans="1:16" x14ac:dyDescent="0.3">
      <c r="A11" s="37"/>
      <c r="B11" s="37"/>
      <c r="C11" s="37"/>
      <c r="D11" s="37"/>
      <c r="E11" s="37"/>
      <c r="F11" s="37"/>
      <c r="G11" s="37" t="s">
        <v>15</v>
      </c>
      <c r="H11" s="37" t="s">
        <v>16</v>
      </c>
      <c r="I11" s="37"/>
      <c r="J11" s="37"/>
      <c r="K11" s="37"/>
      <c r="L11" s="37"/>
      <c r="M11" s="37" t="s">
        <v>15</v>
      </c>
      <c r="N11" s="37" t="s">
        <v>16</v>
      </c>
      <c r="O11" s="37"/>
      <c r="P11" s="37"/>
    </row>
    <row r="12" spans="1:16" ht="44.25" customHeight="1" x14ac:dyDescent="0.3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3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23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3">
      <c r="A14" s="14" t="s">
        <v>17</v>
      </c>
      <c r="B14" s="5"/>
      <c r="C14" s="6"/>
      <c r="D14" s="21" t="s">
        <v>39</v>
      </c>
      <c r="E14" s="7">
        <f>E15</f>
        <v>-46929500</v>
      </c>
      <c r="F14" s="22">
        <f t="shared" ref="F14:P14" si="0">F15</f>
        <v>-46929500</v>
      </c>
      <c r="G14" s="22">
        <f t="shared" si="0"/>
        <v>-44109300</v>
      </c>
      <c r="H14" s="22">
        <f t="shared" si="0"/>
        <v>-1415000</v>
      </c>
      <c r="I14" s="22">
        <f t="shared" si="0"/>
        <v>0</v>
      </c>
      <c r="J14" s="7">
        <f t="shared" si="0"/>
        <v>-813600</v>
      </c>
      <c r="K14" s="22">
        <f t="shared" si="0"/>
        <v>-43600</v>
      </c>
      <c r="L14" s="22">
        <f t="shared" si="0"/>
        <v>-770000</v>
      </c>
      <c r="M14" s="22">
        <f t="shared" si="0"/>
        <v>0</v>
      </c>
      <c r="N14" s="22">
        <f t="shared" si="0"/>
        <v>0</v>
      </c>
      <c r="O14" s="22">
        <f t="shared" si="0"/>
        <v>-43600</v>
      </c>
      <c r="P14" s="7">
        <f t="shared" si="0"/>
        <v>-47743100</v>
      </c>
    </row>
    <row r="15" spans="1:16" x14ac:dyDescent="0.3">
      <c r="A15" s="14" t="s">
        <v>18</v>
      </c>
      <c r="B15" s="5"/>
      <c r="C15" s="6"/>
      <c r="D15" s="21" t="s">
        <v>39</v>
      </c>
      <c r="E15" s="7">
        <f t="shared" ref="E15:P15" si="1">SUM(E16:E22)</f>
        <v>-46929500</v>
      </c>
      <c r="F15" s="22">
        <f t="shared" si="1"/>
        <v>-46929500</v>
      </c>
      <c r="G15" s="22">
        <f t="shared" si="1"/>
        <v>-44109300</v>
      </c>
      <c r="H15" s="22">
        <f t="shared" si="1"/>
        <v>-1415000</v>
      </c>
      <c r="I15" s="22">
        <f t="shared" si="1"/>
        <v>0</v>
      </c>
      <c r="J15" s="7">
        <f t="shared" si="1"/>
        <v>-813600</v>
      </c>
      <c r="K15" s="22">
        <f t="shared" si="1"/>
        <v>-43600</v>
      </c>
      <c r="L15" s="22">
        <f t="shared" si="1"/>
        <v>-770000</v>
      </c>
      <c r="M15" s="22">
        <f t="shared" si="1"/>
        <v>0</v>
      </c>
      <c r="N15" s="22">
        <f t="shared" si="1"/>
        <v>0</v>
      </c>
      <c r="O15" s="22">
        <f t="shared" si="1"/>
        <v>-43600</v>
      </c>
      <c r="P15" s="7">
        <f t="shared" si="1"/>
        <v>-47743100</v>
      </c>
    </row>
    <row r="16" spans="1:16" ht="66" x14ac:dyDescent="0.3">
      <c r="A16" s="15" t="s">
        <v>19</v>
      </c>
      <c r="B16" s="15" t="s">
        <v>20</v>
      </c>
      <c r="C16" s="16" t="s">
        <v>21</v>
      </c>
      <c r="D16" s="17" t="s">
        <v>22</v>
      </c>
      <c r="E16" s="9">
        <f t="shared" ref="E16:E22" si="2">F16</f>
        <v>-440000</v>
      </c>
      <c r="F16" s="8">
        <v>-440000</v>
      </c>
      <c r="G16" s="8">
        <v>-427000</v>
      </c>
      <c r="H16" s="8">
        <v>0</v>
      </c>
      <c r="I16" s="8">
        <v>0</v>
      </c>
      <c r="J16" s="9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9">
        <f t="shared" ref="P16:P31" si="3">E16+J16</f>
        <v>-440000</v>
      </c>
    </row>
    <row r="17" spans="1:16" x14ac:dyDescent="0.3">
      <c r="A17" s="15" t="s">
        <v>23</v>
      </c>
      <c r="B17" s="15" t="s">
        <v>24</v>
      </c>
      <c r="C17" s="16" t="s">
        <v>25</v>
      </c>
      <c r="D17" s="17" t="s">
        <v>26</v>
      </c>
      <c r="E17" s="9">
        <f t="shared" si="2"/>
        <v>-6789200</v>
      </c>
      <c r="F17" s="8">
        <v>-6789200</v>
      </c>
      <c r="G17" s="8">
        <v>-5868200</v>
      </c>
      <c r="H17" s="8">
        <v>-370000</v>
      </c>
      <c r="I17" s="8">
        <v>0</v>
      </c>
      <c r="J17" s="9">
        <v>-300000</v>
      </c>
      <c r="K17" s="8">
        <v>0</v>
      </c>
      <c r="L17" s="8">
        <v>-300000</v>
      </c>
      <c r="M17" s="8">
        <v>0</v>
      </c>
      <c r="N17" s="8">
        <v>0</v>
      </c>
      <c r="O17" s="8">
        <v>0</v>
      </c>
      <c r="P17" s="9">
        <f t="shared" si="3"/>
        <v>-7089200</v>
      </c>
    </row>
    <row r="18" spans="1:16" ht="26.4" x14ac:dyDescent="0.3">
      <c r="A18" s="32" t="s">
        <v>43</v>
      </c>
      <c r="B18" s="32">
        <v>1021</v>
      </c>
      <c r="C18" s="32" t="s">
        <v>27</v>
      </c>
      <c r="D18" s="17" t="s">
        <v>49</v>
      </c>
      <c r="E18" s="9">
        <f t="shared" si="2"/>
        <v>-8405700</v>
      </c>
      <c r="F18" s="8">
        <v>-8405700</v>
      </c>
      <c r="G18" s="8">
        <v>-6630700</v>
      </c>
      <c r="H18" s="8">
        <v>-990000</v>
      </c>
      <c r="I18" s="8">
        <v>0</v>
      </c>
      <c r="J18" s="9">
        <f>K18+L18</f>
        <v>-470000</v>
      </c>
      <c r="K18" s="8">
        <v>0</v>
      </c>
      <c r="L18" s="8">
        <v>-470000</v>
      </c>
      <c r="M18" s="8">
        <v>0</v>
      </c>
      <c r="N18" s="8">
        <v>0</v>
      </c>
      <c r="O18" s="8">
        <v>0</v>
      </c>
      <c r="P18" s="9">
        <f t="shared" si="3"/>
        <v>-8875700</v>
      </c>
    </row>
    <row r="19" spans="1:16" ht="26.4" x14ac:dyDescent="0.3">
      <c r="A19" s="32" t="s">
        <v>44</v>
      </c>
      <c r="B19" s="32" t="s">
        <v>45</v>
      </c>
      <c r="C19" s="32" t="s">
        <v>27</v>
      </c>
      <c r="D19" s="17" t="s">
        <v>49</v>
      </c>
      <c r="E19" s="9">
        <f t="shared" si="2"/>
        <v>-29856200</v>
      </c>
      <c r="F19" s="8">
        <v>-29856200</v>
      </c>
      <c r="G19" s="8">
        <v>-29856200</v>
      </c>
      <c r="H19" s="8">
        <v>0</v>
      </c>
      <c r="I19" s="8">
        <v>0</v>
      </c>
      <c r="J19" s="9">
        <f>K19+L19</f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f t="shared" si="3"/>
        <v>-29856200</v>
      </c>
    </row>
    <row r="20" spans="1:16" ht="52.8" x14ac:dyDescent="0.3">
      <c r="A20" s="32" t="s">
        <v>46</v>
      </c>
      <c r="B20" s="32" t="s">
        <v>47</v>
      </c>
      <c r="C20" s="32" t="s">
        <v>48</v>
      </c>
      <c r="D20" s="17" t="s">
        <v>50</v>
      </c>
      <c r="E20" s="9">
        <f t="shared" si="2"/>
        <v>-86000</v>
      </c>
      <c r="F20" s="8">
        <v>-86000</v>
      </c>
      <c r="G20" s="8">
        <v>-56000</v>
      </c>
      <c r="H20" s="8">
        <v>0</v>
      </c>
      <c r="I20" s="8">
        <v>0</v>
      </c>
      <c r="J20" s="9">
        <f>K20+L20</f>
        <v>-43600</v>
      </c>
      <c r="K20" s="8">
        <v>-43600</v>
      </c>
      <c r="L20" s="8">
        <v>0</v>
      </c>
      <c r="M20" s="8">
        <v>0</v>
      </c>
      <c r="N20" s="8">
        <v>0</v>
      </c>
      <c r="O20" s="8">
        <v>-43600</v>
      </c>
      <c r="P20" s="9">
        <f t="shared" si="3"/>
        <v>-129600</v>
      </c>
    </row>
    <row r="21" spans="1:16" x14ac:dyDescent="0.3">
      <c r="A21" s="15" t="s">
        <v>28</v>
      </c>
      <c r="B21" s="15" t="s">
        <v>29</v>
      </c>
      <c r="C21" s="16" t="s">
        <v>30</v>
      </c>
      <c r="D21" s="17" t="s">
        <v>31</v>
      </c>
      <c r="E21" s="9">
        <f t="shared" si="2"/>
        <v>-461300</v>
      </c>
      <c r="F21" s="8">
        <v>-461300</v>
      </c>
      <c r="G21" s="8">
        <v>-428200</v>
      </c>
      <c r="H21" s="8">
        <v>-20000</v>
      </c>
      <c r="I21" s="8">
        <v>0</v>
      </c>
      <c r="J21" s="9">
        <f t="shared" ref="J21:J31" si="4">K21+L21</f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f t="shared" si="3"/>
        <v>-461300</v>
      </c>
    </row>
    <row r="22" spans="1:16" ht="39.6" x14ac:dyDescent="0.3">
      <c r="A22" s="15" t="s">
        <v>32</v>
      </c>
      <c r="B22" s="15" t="s">
        <v>33</v>
      </c>
      <c r="C22" s="16" t="s">
        <v>34</v>
      </c>
      <c r="D22" s="17" t="s">
        <v>35</v>
      </c>
      <c r="E22" s="9">
        <f t="shared" si="2"/>
        <v>-891100</v>
      </c>
      <c r="F22" s="8">
        <v>-891100</v>
      </c>
      <c r="G22" s="8">
        <v>-843000</v>
      </c>
      <c r="H22" s="8">
        <v>-35000</v>
      </c>
      <c r="I22" s="8">
        <v>0</v>
      </c>
      <c r="J22" s="9">
        <f t="shared" si="4"/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9">
        <f t="shared" si="3"/>
        <v>-891100</v>
      </c>
    </row>
    <row r="23" spans="1:16" ht="26.4" customHeight="1" x14ac:dyDescent="0.3">
      <c r="A23" s="34" t="s">
        <v>51</v>
      </c>
      <c r="B23" s="24"/>
      <c r="C23" s="25"/>
      <c r="D23" s="33" t="s">
        <v>61</v>
      </c>
      <c r="E23" s="26">
        <f>E24</f>
        <v>46929500</v>
      </c>
      <c r="F23" s="27">
        <f t="shared" ref="F23:P23" si="5">F24</f>
        <v>46929500</v>
      </c>
      <c r="G23" s="27">
        <f t="shared" si="5"/>
        <v>44109300</v>
      </c>
      <c r="H23" s="27">
        <f t="shared" si="5"/>
        <v>1415000</v>
      </c>
      <c r="I23" s="27">
        <f t="shared" si="5"/>
        <v>0</v>
      </c>
      <c r="J23" s="9">
        <f t="shared" si="4"/>
        <v>813600</v>
      </c>
      <c r="K23" s="27">
        <f t="shared" si="5"/>
        <v>43600</v>
      </c>
      <c r="L23" s="27">
        <f t="shared" si="5"/>
        <v>770000</v>
      </c>
      <c r="M23" s="27">
        <f t="shared" si="5"/>
        <v>0</v>
      </c>
      <c r="N23" s="27">
        <f t="shared" si="5"/>
        <v>0</v>
      </c>
      <c r="O23" s="27">
        <f t="shared" si="5"/>
        <v>43600</v>
      </c>
      <c r="P23" s="26">
        <f t="shared" si="5"/>
        <v>47743100</v>
      </c>
    </row>
    <row r="24" spans="1:16" ht="30.6" customHeight="1" x14ac:dyDescent="0.3">
      <c r="A24" s="34" t="s">
        <v>52</v>
      </c>
      <c r="B24" s="24"/>
      <c r="C24" s="25"/>
      <c r="D24" s="33" t="s">
        <v>61</v>
      </c>
      <c r="E24" s="26">
        <f>SUM(E25:E31)</f>
        <v>46929500</v>
      </c>
      <c r="F24" s="27">
        <f t="shared" ref="F24:P24" si="6">SUM(F25:F31)</f>
        <v>46929500</v>
      </c>
      <c r="G24" s="27">
        <f t="shared" si="6"/>
        <v>44109300</v>
      </c>
      <c r="H24" s="27">
        <f t="shared" si="6"/>
        <v>1415000</v>
      </c>
      <c r="I24" s="27">
        <f t="shared" si="6"/>
        <v>0</v>
      </c>
      <c r="J24" s="9">
        <f t="shared" si="4"/>
        <v>813600</v>
      </c>
      <c r="K24" s="27">
        <f t="shared" si="6"/>
        <v>43600</v>
      </c>
      <c r="L24" s="27">
        <f t="shared" si="6"/>
        <v>770000</v>
      </c>
      <c r="M24" s="27">
        <f t="shared" si="6"/>
        <v>0</v>
      </c>
      <c r="N24" s="27">
        <f t="shared" si="6"/>
        <v>0</v>
      </c>
      <c r="O24" s="27">
        <f t="shared" si="6"/>
        <v>43600</v>
      </c>
      <c r="P24" s="26">
        <f t="shared" si="6"/>
        <v>47743100</v>
      </c>
    </row>
    <row r="25" spans="1:16" ht="39.6" x14ac:dyDescent="0.3">
      <c r="A25" s="35" t="s">
        <v>53</v>
      </c>
      <c r="B25" s="20" t="s">
        <v>38</v>
      </c>
      <c r="C25" s="20" t="s">
        <v>21</v>
      </c>
      <c r="D25" s="8" t="s">
        <v>42</v>
      </c>
      <c r="E25" s="9">
        <f t="shared" ref="E25:E30" si="7">F25</f>
        <v>440000</v>
      </c>
      <c r="F25" s="8">
        <v>440000</v>
      </c>
      <c r="G25" s="8">
        <v>427000</v>
      </c>
      <c r="H25" s="8">
        <v>0</v>
      </c>
      <c r="I25" s="8">
        <v>0</v>
      </c>
      <c r="J25" s="9">
        <f t="shared" si="4"/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9">
        <f t="shared" ref="P25" si="8">E25+J25</f>
        <v>440000</v>
      </c>
    </row>
    <row r="26" spans="1:16" x14ac:dyDescent="0.3">
      <c r="A26" s="35" t="s">
        <v>54</v>
      </c>
      <c r="B26" s="15">
        <v>1010</v>
      </c>
      <c r="C26" s="35" t="s">
        <v>25</v>
      </c>
      <c r="D26" s="17" t="s">
        <v>26</v>
      </c>
      <c r="E26" s="9">
        <f t="shared" si="7"/>
        <v>6789200</v>
      </c>
      <c r="F26" s="8">
        <v>6789200</v>
      </c>
      <c r="G26" s="8">
        <v>5868200</v>
      </c>
      <c r="H26" s="8">
        <v>370000</v>
      </c>
      <c r="I26" s="8">
        <v>0</v>
      </c>
      <c r="J26" s="9">
        <f t="shared" si="4"/>
        <v>300000</v>
      </c>
      <c r="K26" s="8">
        <v>0</v>
      </c>
      <c r="L26" s="8">
        <v>300000</v>
      </c>
      <c r="M26" s="8">
        <v>0</v>
      </c>
      <c r="N26" s="8">
        <v>0</v>
      </c>
      <c r="O26" s="8">
        <v>0</v>
      </c>
      <c r="P26" s="9">
        <f t="shared" si="3"/>
        <v>7089200</v>
      </c>
    </row>
    <row r="27" spans="1:16" ht="26.4" x14ac:dyDescent="0.3">
      <c r="A27" s="35" t="s">
        <v>55</v>
      </c>
      <c r="B27" s="15">
        <v>1021</v>
      </c>
      <c r="C27" s="35" t="s">
        <v>27</v>
      </c>
      <c r="D27" s="17" t="s">
        <v>49</v>
      </c>
      <c r="E27" s="9">
        <f t="shared" si="7"/>
        <v>8405700</v>
      </c>
      <c r="F27" s="8">
        <v>8405700</v>
      </c>
      <c r="G27" s="8">
        <v>6630700</v>
      </c>
      <c r="H27" s="8">
        <v>990000</v>
      </c>
      <c r="I27" s="8">
        <v>0</v>
      </c>
      <c r="J27" s="9">
        <f t="shared" si="4"/>
        <v>470000</v>
      </c>
      <c r="K27" s="8">
        <v>0</v>
      </c>
      <c r="L27" s="8">
        <v>470000</v>
      </c>
      <c r="M27" s="8">
        <v>0</v>
      </c>
      <c r="N27" s="8">
        <v>0</v>
      </c>
      <c r="O27" s="8">
        <v>0</v>
      </c>
      <c r="P27" s="9">
        <f t="shared" si="3"/>
        <v>8875700</v>
      </c>
    </row>
    <row r="28" spans="1:16" ht="26.4" x14ac:dyDescent="0.3">
      <c r="A28" s="35" t="s">
        <v>56</v>
      </c>
      <c r="B28" s="15">
        <v>1031</v>
      </c>
      <c r="C28" s="35" t="s">
        <v>27</v>
      </c>
      <c r="D28" s="17" t="s">
        <v>49</v>
      </c>
      <c r="E28" s="9">
        <f t="shared" si="7"/>
        <v>29856200</v>
      </c>
      <c r="F28" s="8">
        <v>29856200</v>
      </c>
      <c r="G28" s="8">
        <v>29856200</v>
      </c>
      <c r="H28" s="8">
        <v>0</v>
      </c>
      <c r="I28" s="8">
        <v>0</v>
      </c>
      <c r="J28" s="9">
        <f t="shared" si="4"/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9">
        <f t="shared" si="3"/>
        <v>29856200</v>
      </c>
    </row>
    <row r="29" spans="1:16" ht="52.8" x14ac:dyDescent="0.3">
      <c r="A29" s="35" t="s">
        <v>57</v>
      </c>
      <c r="B29" s="15">
        <v>1200</v>
      </c>
      <c r="C29" s="35" t="s">
        <v>48</v>
      </c>
      <c r="D29" s="17" t="s">
        <v>50</v>
      </c>
      <c r="E29" s="9">
        <f t="shared" si="7"/>
        <v>86000</v>
      </c>
      <c r="F29" s="8">
        <v>86000</v>
      </c>
      <c r="G29" s="8">
        <v>56000</v>
      </c>
      <c r="H29" s="8">
        <v>0</v>
      </c>
      <c r="I29" s="8">
        <v>0</v>
      </c>
      <c r="J29" s="9">
        <f t="shared" si="4"/>
        <v>43600</v>
      </c>
      <c r="K29" s="8">
        <v>43600</v>
      </c>
      <c r="L29" s="8">
        <v>0</v>
      </c>
      <c r="M29" s="8">
        <v>0</v>
      </c>
      <c r="N29" s="8">
        <v>0</v>
      </c>
      <c r="O29" s="8">
        <v>43600</v>
      </c>
      <c r="P29" s="9">
        <f t="shared" si="3"/>
        <v>129600</v>
      </c>
    </row>
    <row r="30" spans="1:16" x14ac:dyDescent="0.3">
      <c r="A30" s="35" t="s">
        <v>58</v>
      </c>
      <c r="B30" s="15">
        <v>4030</v>
      </c>
      <c r="C30" s="35" t="s">
        <v>30</v>
      </c>
      <c r="D30" s="17" t="s">
        <v>31</v>
      </c>
      <c r="E30" s="9">
        <f t="shared" si="7"/>
        <v>461300</v>
      </c>
      <c r="F30" s="8">
        <v>461300</v>
      </c>
      <c r="G30" s="8">
        <v>428200</v>
      </c>
      <c r="H30" s="8">
        <v>20000</v>
      </c>
      <c r="I30" s="8">
        <v>0</v>
      </c>
      <c r="J30" s="9">
        <f t="shared" si="4"/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9">
        <f t="shared" si="3"/>
        <v>461300</v>
      </c>
    </row>
    <row r="31" spans="1:16" ht="39.6" x14ac:dyDescent="0.3">
      <c r="A31" s="35" t="s">
        <v>59</v>
      </c>
      <c r="B31" s="15">
        <v>4060</v>
      </c>
      <c r="C31" s="35" t="s">
        <v>34</v>
      </c>
      <c r="D31" s="17" t="s">
        <v>35</v>
      </c>
      <c r="E31" s="9">
        <f>F31</f>
        <v>891100</v>
      </c>
      <c r="F31" s="8">
        <v>891100</v>
      </c>
      <c r="G31" s="8">
        <v>843000</v>
      </c>
      <c r="H31" s="8">
        <v>35000</v>
      </c>
      <c r="I31" s="8">
        <v>0</v>
      </c>
      <c r="J31" s="9">
        <f t="shared" si="4"/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9">
        <f t="shared" si="3"/>
        <v>891100</v>
      </c>
    </row>
    <row r="32" spans="1:16" x14ac:dyDescent="0.3">
      <c r="A32" s="10" t="s">
        <v>36</v>
      </c>
      <c r="B32" s="18" t="s">
        <v>36</v>
      </c>
      <c r="C32" s="11" t="s">
        <v>36</v>
      </c>
      <c r="D32" s="19" t="s">
        <v>37</v>
      </c>
      <c r="E32" s="7">
        <f t="shared" ref="E32:P32" si="9">E23+E14</f>
        <v>0</v>
      </c>
      <c r="F32" s="7">
        <f t="shared" si="9"/>
        <v>0</v>
      </c>
      <c r="G32" s="7">
        <f t="shared" si="9"/>
        <v>0</v>
      </c>
      <c r="H32" s="7">
        <f t="shared" si="9"/>
        <v>0</v>
      </c>
      <c r="I32" s="7">
        <f t="shared" si="9"/>
        <v>0</v>
      </c>
      <c r="J32" s="7">
        <f t="shared" si="9"/>
        <v>0</v>
      </c>
      <c r="K32" s="7">
        <f t="shared" si="9"/>
        <v>0</v>
      </c>
      <c r="L32" s="7">
        <f t="shared" si="9"/>
        <v>0</v>
      </c>
      <c r="M32" s="7">
        <f t="shared" si="9"/>
        <v>0</v>
      </c>
      <c r="N32" s="7">
        <f t="shared" si="9"/>
        <v>0</v>
      </c>
      <c r="O32" s="7">
        <f t="shared" si="9"/>
        <v>0</v>
      </c>
      <c r="P32" s="7">
        <f t="shared" si="9"/>
        <v>0</v>
      </c>
    </row>
    <row r="35" spans="1:16" ht="18" x14ac:dyDescent="0.35">
      <c r="A35" s="30"/>
      <c r="B35" s="12" t="s">
        <v>41</v>
      </c>
      <c r="C35" s="30"/>
      <c r="D35" s="30"/>
      <c r="E35" s="30"/>
      <c r="F35" s="30"/>
      <c r="G35" s="28"/>
      <c r="H35" s="29"/>
      <c r="I35" s="29"/>
      <c r="J35" s="31"/>
      <c r="K35" s="31"/>
      <c r="L35" s="31"/>
      <c r="M35" s="31"/>
      <c r="N35" s="31"/>
      <c r="O35" s="31"/>
      <c r="P35" s="31"/>
    </row>
  </sheetData>
  <mergeCells count="24">
    <mergeCell ref="M11:M12"/>
    <mergeCell ref="N11:N12"/>
    <mergeCell ref="A5:P5"/>
    <mergeCell ref="A6:P6"/>
    <mergeCell ref="A7:B7"/>
    <mergeCell ref="A8:B8"/>
    <mergeCell ref="E9:I9"/>
    <mergeCell ref="J9:O9"/>
    <mergeCell ref="O10:O12"/>
    <mergeCell ref="P9:P12"/>
    <mergeCell ref="G10:H10"/>
    <mergeCell ref="M10:N10"/>
    <mergeCell ref="A9:A12"/>
    <mergeCell ref="B9:B12"/>
    <mergeCell ref="C9:C12"/>
    <mergeCell ref="D9:D12"/>
    <mergeCell ref="J10:J12"/>
    <mergeCell ref="K10:K12"/>
    <mergeCell ref="L10:L12"/>
    <mergeCell ref="E10:E12"/>
    <mergeCell ref="F10:F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2021-01-27T14:26:21Z</cp:lastPrinted>
  <dcterms:created xsi:type="dcterms:W3CDTF">2019-11-27T13:30:00Z</dcterms:created>
  <dcterms:modified xsi:type="dcterms:W3CDTF">2021-01-28T07:34:08Z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