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20640" windowHeight="9975" firstSheet="9" activeTab="9"/>
  </bookViews>
  <sheets>
    <sheet name="при бюджеті" sheetId="1" r:id="rId1"/>
    <sheet name="зміни форми" sheetId="2" r:id="rId2"/>
    <sheet name="18.01" sheetId="6" r:id="rId3"/>
    <sheet name="18.01 зведена" sheetId="5" r:id="rId4"/>
    <sheet name="15.02" sheetId="8" r:id="rId5"/>
    <sheet name="15.02 зведена" sheetId="7" r:id="rId6"/>
    <sheet name="23.04" sheetId="10" r:id="rId7"/>
    <sheet name="23.04 зведена" sheetId="9" r:id="rId8"/>
    <sheet name="18.06" sheetId="12" r:id="rId9"/>
    <sheet name="17.12. план" sheetId="19" r:id="rId10"/>
  </sheets>
  <calcPr calcId="125725"/>
</workbook>
</file>

<file path=xl/calcChain.xml><?xml version="1.0" encoding="utf-8"?>
<calcChain xmlns="http://schemas.openxmlformats.org/spreadsheetml/2006/main">
  <c r="H21" i="19"/>
  <c r="J27"/>
  <c r="I27"/>
  <c r="K27" l="1"/>
  <c r="K19" s="1"/>
  <c r="K18" s="1"/>
  <c r="J19"/>
  <c r="J18" s="1"/>
  <c r="I19"/>
  <c r="I18" s="1"/>
  <c r="H26"/>
  <c r="H25"/>
  <c r="H23"/>
  <c r="H22"/>
  <c r="H20"/>
  <c r="G19" i="10"/>
  <c r="G19" i="9"/>
  <c r="G20"/>
  <c r="G21"/>
  <c r="G22"/>
  <c r="G23"/>
  <c r="G24"/>
  <c r="G25"/>
  <c r="G26"/>
  <c r="G27"/>
  <c r="G28"/>
  <c r="G29"/>
  <c r="G30"/>
  <c r="I31" i="7"/>
  <c r="H31"/>
  <c r="G31"/>
  <c r="G23"/>
  <c r="J21" i="12"/>
  <c r="J17" s="1"/>
  <c r="J16" s="1"/>
  <c r="I21"/>
  <c r="H21"/>
  <c r="H17" s="1"/>
  <c r="H16" s="1"/>
  <c r="G20"/>
  <c r="G19"/>
  <c r="G18"/>
  <c r="I17"/>
  <c r="I16" s="1"/>
  <c r="J21" i="10"/>
  <c r="J17" s="1"/>
  <c r="J16" s="1"/>
  <c r="I21"/>
  <c r="H21"/>
  <c r="H17" s="1"/>
  <c r="H16" s="1"/>
  <c r="G20"/>
  <c r="G21" s="1"/>
  <c r="G18"/>
  <c r="I17"/>
  <c r="I16" s="1"/>
  <c r="J31" i="9"/>
  <c r="J17" s="1"/>
  <c r="J16" s="1"/>
  <c r="I31"/>
  <c r="I17" s="1"/>
  <c r="I16" s="1"/>
  <c r="H31"/>
  <c r="H17" s="1"/>
  <c r="H16" s="1"/>
  <c r="F25"/>
  <c r="E25"/>
  <c r="G18"/>
  <c r="J31" i="7"/>
  <c r="H23" i="8"/>
  <c r="G23"/>
  <c r="G17" i="5"/>
  <c r="G18"/>
  <c r="G19"/>
  <c r="G20"/>
  <c r="G21"/>
  <c r="G22"/>
  <c r="G23"/>
  <c r="G24"/>
  <c r="G25"/>
  <c r="G26"/>
  <c r="G27"/>
  <c r="J23" i="8"/>
  <c r="J17" s="1"/>
  <c r="J16" s="1"/>
  <c r="I23"/>
  <c r="H17"/>
  <c r="H16" s="1"/>
  <c r="G22"/>
  <c r="G21"/>
  <c r="F21"/>
  <c r="E21"/>
  <c r="G20"/>
  <c r="I17"/>
  <c r="I16" s="1"/>
  <c r="F25" i="7"/>
  <c r="E25"/>
  <c r="H27" i="19" l="1"/>
  <c r="H19" s="1"/>
  <c r="H18" s="1"/>
  <c r="G21" i="12"/>
  <c r="G17" s="1"/>
  <c r="G16" s="1"/>
  <c r="G17" i="10"/>
  <c r="G16" s="1"/>
  <c r="G31" i="9"/>
  <c r="G17" s="1"/>
  <c r="G16" s="1"/>
  <c r="G17" i="8"/>
  <c r="G16" s="1"/>
  <c r="G30" i="7"/>
  <c r="G22"/>
  <c r="G25"/>
  <c r="J17" l="1"/>
  <c r="J16" s="1"/>
  <c r="G29"/>
  <c r="G28"/>
  <c r="G27"/>
  <c r="G26"/>
  <c r="G21"/>
  <c r="G20"/>
  <c r="G19"/>
  <c r="G18"/>
  <c r="G17" s="1"/>
  <c r="G16" s="1"/>
  <c r="I17"/>
  <c r="I16" s="1"/>
  <c r="H17"/>
  <c r="H16" s="1"/>
  <c r="G21" i="6"/>
  <c r="J21"/>
  <c r="I21"/>
  <c r="H21"/>
  <c r="G20"/>
  <c r="G18"/>
  <c r="G17" s="1"/>
  <c r="G16" s="1"/>
  <c r="J17"/>
  <c r="I17"/>
  <c r="I16" s="1"/>
  <c r="H17"/>
  <c r="J16"/>
  <c r="H16"/>
  <c r="J27" i="5"/>
  <c r="I27"/>
  <c r="H27"/>
  <c r="J16" l="1"/>
  <c r="J15" s="1"/>
  <c r="H16"/>
  <c r="H15" s="1"/>
  <c r="G16"/>
  <c r="G15" s="1"/>
  <c r="I16"/>
  <c r="I15"/>
  <c r="I26" i="2"/>
  <c r="H26"/>
  <c r="G26"/>
  <c r="G16" s="1"/>
  <c r="G15" s="1"/>
  <c r="F20" i="1"/>
  <c r="H16" i="2"/>
  <c r="H15" s="1"/>
  <c r="I16"/>
  <c r="I15" s="1"/>
  <c r="J26"/>
  <c r="J16" s="1"/>
  <c r="J15" s="1"/>
  <c r="G18"/>
  <c r="G19"/>
  <c r="G20"/>
  <c r="G23"/>
  <c r="G24"/>
  <c r="G25"/>
  <c r="G17"/>
  <c r="H20" i="1"/>
  <c r="G20"/>
  <c r="H16"/>
  <c r="H13"/>
  <c r="H14"/>
  <c r="H15"/>
  <c r="H17"/>
  <c r="H18"/>
  <c r="H19"/>
  <c r="H12" l="1"/>
  <c r="H11" s="1"/>
  <c r="G12"/>
  <c r="G11" s="1"/>
  <c r="F12"/>
  <c r="F11" s="1"/>
</calcChain>
</file>

<file path=xl/sharedStrings.xml><?xml version="1.0" encoding="utf-8"?>
<sst xmlns="http://schemas.openxmlformats.org/spreadsheetml/2006/main" count="681" uniqueCount="127">
  <si>
    <t>Код ТПКВКМБ/ТКВКБМС</t>
  </si>
  <si>
    <t>Код функціональної класифікації видатків та кредитування бюджету</t>
  </si>
  <si>
    <t>Найменування
згідно з типовою відомчою/типовою програмною3/тимчасовою класифікацією видатків та кредитування місцевого бюджету</t>
  </si>
  <si>
    <t>Найменування місцевої (регіональної) програми</t>
  </si>
  <si>
    <t>Загальний фонд</t>
  </si>
  <si>
    <t>Спеціальний фонд</t>
  </si>
  <si>
    <t>Разом загальний та спеціальний фонди</t>
  </si>
  <si>
    <t>0810</t>
  </si>
  <si>
    <t>1090</t>
  </si>
  <si>
    <t>0180</t>
  </si>
  <si>
    <t>0511</t>
  </si>
  <si>
    <t>Охорона та раціональне використання природних ресурсів</t>
  </si>
  <si>
    <t xml:space="preserve">Всього </t>
  </si>
  <si>
    <t>Код програмної класифікації видатків та кредитування місцевого бюджету</t>
  </si>
  <si>
    <t>01</t>
  </si>
  <si>
    <t>0110000</t>
  </si>
  <si>
    <t>0100000</t>
  </si>
  <si>
    <t>Магальська сільська рада</t>
  </si>
  <si>
    <t>Магальська ОТГ</t>
  </si>
  <si>
    <t>0118311</t>
  </si>
  <si>
    <t>0119410</t>
  </si>
  <si>
    <t>Субвенція з місцевого бюджету на здійснення переданих видатків у сфері охорони здоровя за рахунок коштів медичної субвенції</t>
  </si>
  <si>
    <t>(грн.)</t>
  </si>
  <si>
    <t>МП</t>
  </si>
  <si>
    <t xml:space="preserve">Перелік місцевих (регіональних) програм, які фінансуватимуться за рахунок коштів
 бюджету об'єднаної територіальної громади Магальської сільської ради у 2019 році
</t>
  </si>
  <si>
    <t>Програма розвитку фізичної культури і спорту в Магальській сільській раді на 2018-2020 роки</t>
  </si>
  <si>
    <t>0115011</t>
  </si>
  <si>
    <t>5011</t>
  </si>
  <si>
    <t>Проведення навчально-тренувальних зборів і змагань з олімпійських видів спорту</t>
  </si>
  <si>
    <t>Програма соціального захисту населення сільської ради "Турбота" на 2018-2019 роки</t>
  </si>
  <si>
    <t>0113242</t>
  </si>
  <si>
    <t>Інші заходи у сфері соціального захисту і соціального забезпечення</t>
  </si>
  <si>
    <t>3242</t>
  </si>
  <si>
    <t>Програма розвитку вторинної медичної допомоги Магальської сільської ради на 2018-2020 роки</t>
  </si>
  <si>
    <t>Програма розвитку первинної медичної допомоги Магальської сільської ради на 2018-2020 роки</t>
  </si>
  <si>
    <t>0112113</t>
  </si>
  <si>
    <t>Первинна медична допомога населенню, що надається амбулаторно-поліклінічними закладами (відділеннями)</t>
  </si>
  <si>
    <t>2113</t>
  </si>
  <si>
    <t>0721</t>
  </si>
  <si>
    <t>Програма розвитку культури, мистецтва та охорони культурної спадщини на території Магальської сільської ради на 2018-2020 роки</t>
  </si>
  <si>
    <t>0114082</t>
  </si>
  <si>
    <t>4082</t>
  </si>
  <si>
    <t>0829</t>
  </si>
  <si>
    <t>Інші заходи в галузі культури і мистецтва</t>
  </si>
  <si>
    <t>0118340</t>
  </si>
  <si>
    <t>Природоохоронні заходи за рахунок цільових фондів</t>
  </si>
  <si>
    <t xml:space="preserve">Програма соціально-економічного розвитку сільської ради на 2019 рік </t>
  </si>
  <si>
    <t>0540</t>
  </si>
  <si>
    <t>Сільський голова</t>
  </si>
  <si>
    <t>Нандриш О.Т.</t>
  </si>
  <si>
    <t>Додаток 5                                                                    до  рішення про Магальський сільський бюджет обєднаної територіальної громади на 2019 рік"</t>
  </si>
  <si>
    <t>РОЗПОДІЛ </t>
  </si>
  <si>
    <t>(грн)</t>
  </si>
  <si>
    <t>Дата та номер документа, яким затверджено місцеву регіональну програму</t>
  </si>
  <si>
    <t>Усього</t>
  </si>
  <si>
    <t>усього</t>
  </si>
  <si>
    <t>УСЬОГО</t>
  </si>
  <si>
    <t>у тому числі бюджет розвитку </t>
  </si>
  <si>
    <t>витрат місцевого бюджету на реалізацію місцевих/регіональних програм у 2019 році</t>
  </si>
  <si>
    <t>Найменування місцевої/регіональної програми</t>
  </si>
  <si>
    <t>Код                      Програмної класифікації видатків та кредитування місцевих бюджетів</t>
  </si>
  <si>
    <t>Код                       Типової програмної класифікації видатків та кредитування місцевих бюджетів</t>
  </si>
  <si>
    <t>Код          Функціональної класифікації видатків та кредитування бюджету</t>
  </si>
  <si>
    <t>Найменування                       головного розпорядника коштів місцевого бюджету / відповідального виконавця, найменування бюджетної програми згідно з Типовою програмною класифікацією видатків та кредитування місцевих бюджетів</t>
  </si>
  <si>
    <t xml:space="preserve">Додаток 5 </t>
  </si>
  <si>
    <t>до  рішення про Магальський сільський бюджет</t>
  </si>
  <si>
    <t>бюджет обєднаної територіальної  громади на 2019 рік"</t>
  </si>
  <si>
    <t>Х</t>
  </si>
  <si>
    <t xml:space="preserve">Рішення І сесії Магальської с/р VII скликання від 20.12.2017 року №63-1/17 </t>
  </si>
  <si>
    <t xml:space="preserve">Рішення І сесії Магальської с/р VII скликання від 20.12.2017 року №62-1/17 </t>
  </si>
  <si>
    <t xml:space="preserve">Рішення І сесії Магальської с/р VII скликання від 20.12.2017 року №71-1/17 </t>
  </si>
  <si>
    <t xml:space="preserve">Рішення І сесії Магальської с/р VII скликання від 20.12.2017 року №72-1/17 </t>
  </si>
  <si>
    <t xml:space="preserve">Рішення І сесії Магальської с/р VII скликання від 20.12.2017 року №64-1/17 </t>
  </si>
  <si>
    <t>Рішення І сесії Магальської с/р VII скликання від 20.12.2017 року №1-1/17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</si>
  <si>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</si>
  <si>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</si>
  <si>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</si>
  <si>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</si>
  <si>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Програма по утриманню та ремонту автомобільних доріг сіл Магальської сільської ради на 2018-2020 роки</t>
  </si>
  <si>
    <t>Рішення І сесії Магальської с/р VII скликання від 20.12.2017 року №68-1/18</t>
  </si>
  <si>
    <t>0116030</t>
  </si>
  <si>
    <t>6030</t>
  </si>
  <si>
    <t>0620</t>
  </si>
  <si>
    <t>Організація благоустрою населених пунктів</t>
  </si>
  <si>
    <t>Програма благоустрою налелених пунктів Магальської сільської ради на 2019 рік</t>
  </si>
  <si>
    <t>Рішення 14 сесії Магальської с/р VII скликання від 13.12.2018 року №2-7/18</t>
  </si>
  <si>
    <t>Рішення 14 сесії Магальської с/р VII скликання від 18.01.2019 року №10-14/18</t>
  </si>
  <si>
    <t>0119800</t>
  </si>
  <si>
    <t>Субвенція з місцевого бюджету державному бюджнту на вконання програм соціально-економічного розвитку регіонів</t>
  </si>
  <si>
    <t xml:space="preserve">Програма "Забезпечення ефективного функціонування програмно-технічного комплексу та організація роботи з надання якісних послуг в сфері казначейського обслуговування бюджетів всіх рівнів Новоселицького району на 2018-2019 рр." </t>
  </si>
  <si>
    <t>Рішення 5 сесії Магальської с/р VII скликання від 28.04.2018 року №1-5/18</t>
  </si>
  <si>
    <t>0116020</t>
  </si>
  <si>
    <t>6020</t>
  </si>
  <si>
    <t>0117670</t>
  </si>
  <si>
    <t>7670</t>
  </si>
  <si>
    <t xml:space="preserve">Програма фінансової підтримки комунального підприємства "Магала-комунсервіс» Магальської сільської  ради на 2019 рік </t>
  </si>
  <si>
    <t>Рішення 15сесії Магальської с/р 7 скликання від 15.02.2019 року № 4-7/19</t>
  </si>
  <si>
    <t xml:space="preserve">Місцевоа цільова соціальна Програма  розвитку цивільного захисту, забезпечення пожежної безпеки та запобігання і реагування на надзвичайні ситуації на території Магальської об’єднаної територіальної громади Чернівецької області на 2019-2023 роки </t>
  </si>
  <si>
    <t>Рішення 15сесії Магальської с/р 7скликання від 15.02.2019 року №1-7/19</t>
  </si>
  <si>
    <t>Внески до статутного капіталу суб'єктів господарювання</t>
  </si>
  <si>
    <t>0490</t>
  </si>
  <si>
    <t>зміни від 18.01.2019 року</t>
  </si>
  <si>
    <t>зміни від 15.02.2019 року</t>
  </si>
  <si>
    <t>зміни від 23.04.2019</t>
  </si>
  <si>
    <t>зміни від 18.06.2019</t>
  </si>
  <si>
    <t>0116040</t>
  </si>
  <si>
    <t>6040</t>
  </si>
  <si>
    <t>Заходи, пов'язані з поліпшенням питної води</t>
  </si>
  <si>
    <t>Додаток 6</t>
  </si>
  <si>
    <t>0117130</t>
  </si>
  <si>
    <t>7130</t>
  </si>
  <si>
    <t>0421</t>
  </si>
  <si>
    <t>Здійснення заходів із землеустрою</t>
  </si>
  <si>
    <t>Розподіл</t>
  </si>
  <si>
    <t>Програма розвитку земельних відносин на території населених пунктів Магальської сільської ради на 2020-2022 роки</t>
  </si>
  <si>
    <t>Рішення 21 сесії Магальської с/р VII скликання від 17.12.2019 року №2-21/19</t>
  </si>
  <si>
    <t>витрат місцевого бюджету на реалізацію місцевих/регіональних програм у 2021 році</t>
  </si>
  <si>
    <t>бюджет обєднаної територіальної  громади на 2021 рік"</t>
  </si>
  <si>
    <t>№ з/п</t>
  </si>
  <si>
    <t>Секретар сільської ради</t>
  </si>
  <si>
    <t>А.Д. Крістел</t>
  </si>
  <si>
    <t>Програма соціального захисту населення сільської ради "Турбота" на 2021-2023 роки</t>
  </si>
  <si>
    <t xml:space="preserve">Рішення ІІ сесії Магальської с/р VIIІ скликання від _12.2020 року №_-2/20 </t>
  </si>
  <si>
    <t>Рішення ІІ сесії Магальської с/р VIIІ скликання від _12.2020 року №_-2/21</t>
  </si>
  <si>
    <t>Програма благоустрою налелених пунктів Магальської сільської ради на 2021 рік</t>
  </si>
  <si>
    <t>( код бюджету)</t>
  </si>
  <si>
    <t>ПРОЄКТ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</si>
</sst>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9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4">
    <xf numFmtId="0" fontId="0" fillId="0" borderId="0"/>
    <xf numFmtId="0" fontId="1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7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7" fillId="0" borderId="0"/>
    <xf numFmtId="0" fontId="21" fillId="0" borderId="0"/>
    <xf numFmtId="0" fontId="21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6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</cellStyleXfs>
  <cellXfs count="115">
    <xf numFmtId="0" fontId="0" fillId="0" borderId="0" xfId="0"/>
    <xf numFmtId="0" fontId="22" fillId="0" borderId="0" xfId="0" applyFont="1"/>
    <xf numFmtId="0" fontId="23" fillId="0" borderId="0" xfId="0" applyFont="1"/>
    <xf numFmtId="0" fontId="24" fillId="0" borderId="0" xfId="0" applyFont="1"/>
    <xf numFmtId="0" fontId="19" fillId="0" borderId="0" xfId="0" applyFont="1"/>
    <xf numFmtId="0" fontId="19" fillId="0" borderId="0" xfId="1" applyFont="1"/>
    <xf numFmtId="0" fontId="19" fillId="0" borderId="0" xfId="1" applyNumberFormat="1" applyFont="1" applyFill="1" applyAlignment="1" applyProtection="1">
      <alignment horizontal="center" vertical="center" wrapText="1"/>
    </xf>
    <xf numFmtId="0" fontId="19" fillId="0" borderId="0" xfId="1" applyNumberFormat="1" applyFont="1" applyFill="1" applyAlignment="1" applyProtection="1">
      <alignment horizontal="right" vertical="center" wrapText="1"/>
    </xf>
    <xf numFmtId="0" fontId="23" fillId="0" borderId="8" xfId="1" applyNumberFormat="1" applyFont="1" applyFill="1" applyBorder="1" applyAlignment="1" applyProtection="1">
      <alignment horizontal="center"/>
    </xf>
    <xf numFmtId="0" fontId="19" fillId="0" borderId="8" xfId="1" applyFont="1" applyFill="1" applyBorder="1" applyAlignment="1">
      <alignment horizontal="center"/>
    </xf>
    <xf numFmtId="0" fontId="19" fillId="0" borderId="0" xfId="1" applyFont="1" applyFill="1" applyBorder="1" applyAlignment="1">
      <alignment horizontal="center"/>
    </xf>
    <xf numFmtId="0" fontId="23" fillId="0" borderId="0" xfId="1" applyNumberFormat="1" applyFont="1" applyFill="1" applyBorder="1" applyAlignment="1" applyProtection="1">
      <alignment horizontal="center" vertical="top"/>
    </xf>
    <xf numFmtId="0" fontId="19" fillId="0" borderId="8" xfId="1" applyNumberFormat="1" applyFont="1" applyFill="1" applyBorder="1" applyAlignment="1" applyProtection="1">
      <alignment horizontal="right" vertical="center"/>
    </xf>
    <xf numFmtId="0" fontId="24" fillId="0" borderId="0" xfId="0" applyFont="1" applyFill="1"/>
    <xf numFmtId="0" fontId="25" fillId="0" borderId="0" xfId="1" applyFont="1" applyFill="1" applyBorder="1" applyAlignment="1">
      <alignment horizontal="right" vertical="center"/>
    </xf>
    <xf numFmtId="0" fontId="26" fillId="0" borderId="0" xfId="0" applyFont="1"/>
    <xf numFmtId="0" fontId="28" fillId="0" borderId="7" xfId="1" applyNumberFormat="1" applyFont="1" applyFill="1" applyBorder="1" applyAlignment="1" applyProtection="1">
      <alignment horizontal="center" vertical="center" wrapText="1"/>
    </xf>
    <xf numFmtId="0" fontId="28" fillId="0" borderId="7" xfId="1" applyFont="1" applyBorder="1" applyAlignment="1">
      <alignment horizontal="center" vertical="center" wrapText="1"/>
    </xf>
    <xf numFmtId="49" fontId="28" fillId="0" borderId="7" xfId="1" applyNumberFormat="1" applyFont="1" applyFill="1" applyBorder="1" applyAlignment="1" applyProtection="1">
      <alignment horizontal="center" vertical="center" wrapText="1"/>
    </xf>
    <xf numFmtId="165" fontId="28" fillId="0" borderId="7" xfId="1" applyNumberFormat="1" applyFont="1" applyFill="1" applyBorder="1" applyAlignment="1" applyProtection="1">
      <alignment horizontal="center" vertical="center" wrapText="1"/>
    </xf>
    <xf numFmtId="49" fontId="28" fillId="0" borderId="7" xfId="1" applyNumberFormat="1" applyFont="1" applyBorder="1" applyAlignment="1">
      <alignment horizontal="center" vertical="center" wrapText="1"/>
    </xf>
    <xf numFmtId="49" fontId="28" fillId="0" borderId="7" xfId="1" applyNumberFormat="1" applyFont="1" applyFill="1" applyBorder="1" applyAlignment="1">
      <alignment horizontal="center" vertical="center" wrapText="1"/>
    </xf>
    <xf numFmtId="0" fontId="28" fillId="0" borderId="7" xfId="1" applyFont="1" applyFill="1" applyBorder="1" applyAlignment="1">
      <alignment horizontal="center" vertical="center" wrapText="1"/>
    </xf>
    <xf numFmtId="165" fontId="28" fillId="0" borderId="7" xfId="1" applyNumberFormat="1" applyFont="1" applyFill="1" applyBorder="1" applyAlignment="1">
      <alignment horizontal="center" vertical="center" wrapText="1"/>
    </xf>
    <xf numFmtId="49" fontId="29" fillId="0" borderId="7" xfId="1" applyNumberFormat="1" applyFont="1" applyFill="1" applyBorder="1" applyAlignment="1">
      <alignment horizontal="center" vertical="center" wrapText="1"/>
    </xf>
    <xf numFmtId="0" fontId="28" fillId="0" borderId="7" xfId="1" applyFont="1" applyFill="1" applyBorder="1" applyAlignment="1">
      <alignment horizontal="center" wrapText="1"/>
    </xf>
    <xf numFmtId="165" fontId="28" fillId="0" borderId="7" xfId="49" applyNumberFormat="1" applyFont="1" applyFill="1" applyBorder="1" applyAlignment="1">
      <alignment horizontal="center" vertical="center" wrapText="1"/>
    </xf>
    <xf numFmtId="164" fontId="29" fillId="0" borderId="7" xfId="49" applyNumberFormat="1" applyFont="1" applyFill="1" applyBorder="1" applyAlignment="1">
      <alignment horizontal="center" vertical="center" wrapText="1"/>
    </xf>
    <xf numFmtId="0" fontId="28" fillId="0" borderId="7" xfId="1" applyNumberFormat="1" applyFont="1" applyFill="1" applyBorder="1" applyAlignment="1">
      <alignment horizontal="center" vertical="center" wrapText="1"/>
    </xf>
    <xf numFmtId="0" fontId="30" fillId="0" borderId="0" xfId="1" applyNumberFormat="1" applyFont="1" applyFill="1" applyAlignment="1" applyProtection="1"/>
    <xf numFmtId="2" fontId="30" fillId="0" borderId="0" xfId="1" applyNumberFormat="1" applyFont="1" applyFill="1" applyAlignment="1" applyProtection="1"/>
    <xf numFmtId="0" fontId="24" fillId="0" borderId="0" xfId="0" applyFont="1" applyBorder="1" applyAlignment="1">
      <alignment vertical="top" wrapText="1"/>
    </xf>
    <xf numFmtId="0" fontId="24" fillId="0" borderId="0" xfId="0" applyFont="1" applyAlignment="1">
      <alignment vertical="top" wrapText="1"/>
    </xf>
    <xf numFmtId="0" fontId="33" fillId="0" borderId="7" xfId="0" applyFont="1" applyBorder="1" applyAlignment="1">
      <alignment horizontal="center" vertical="top" wrapText="1"/>
    </xf>
    <xf numFmtId="0" fontId="0" fillId="0" borderId="0" xfId="0"/>
    <xf numFmtId="0" fontId="28" fillId="0" borderId="7" xfId="1" applyNumberFormat="1" applyFont="1" applyFill="1" applyBorder="1" applyAlignment="1" applyProtection="1">
      <alignment horizontal="center" vertical="center" wrapText="1"/>
    </xf>
    <xf numFmtId="49" fontId="28" fillId="0" borderId="7" xfId="1" applyNumberFormat="1" applyFont="1" applyFill="1" applyBorder="1" applyAlignment="1" applyProtection="1">
      <alignment horizontal="center" vertical="center" wrapText="1"/>
    </xf>
    <xf numFmtId="49" fontId="28" fillId="0" borderId="7" xfId="1" applyNumberFormat="1" applyFont="1" applyBorder="1" applyAlignment="1">
      <alignment horizontal="center" vertical="center" wrapText="1"/>
    </xf>
    <xf numFmtId="49" fontId="28" fillId="0" borderId="7" xfId="1" applyNumberFormat="1" applyFont="1" applyFill="1" applyBorder="1" applyAlignment="1">
      <alignment horizontal="center" vertical="center" wrapText="1"/>
    </xf>
    <xf numFmtId="0" fontId="28" fillId="0" borderId="7" xfId="1" applyFont="1" applyFill="1" applyBorder="1" applyAlignment="1">
      <alignment horizontal="center" vertical="center" wrapText="1"/>
    </xf>
    <xf numFmtId="49" fontId="29" fillId="0" borderId="7" xfId="1" applyNumberFormat="1" applyFont="1" applyFill="1" applyBorder="1" applyAlignment="1">
      <alignment horizontal="center" vertical="center" wrapText="1"/>
    </xf>
    <xf numFmtId="164" fontId="29" fillId="0" borderId="7" xfId="49" applyNumberFormat="1" applyFont="1" applyFill="1" applyBorder="1" applyAlignment="1">
      <alignment horizontal="center" vertical="center" wrapText="1"/>
    </xf>
    <xf numFmtId="0" fontId="28" fillId="0" borderId="7" xfId="1" applyNumberFormat="1" applyFont="1" applyFill="1" applyBorder="1" applyAlignment="1">
      <alignment horizontal="center" vertical="center" wrapText="1"/>
    </xf>
    <xf numFmtId="0" fontId="33" fillId="0" borderId="14" xfId="0" applyFont="1" applyBorder="1" applyAlignment="1">
      <alignment vertical="top" wrapText="1"/>
    </xf>
    <xf numFmtId="0" fontId="33" fillId="0" borderId="15" xfId="0" applyFont="1" applyBorder="1" applyAlignment="1">
      <alignment vertical="top" wrapText="1"/>
    </xf>
    <xf numFmtId="0" fontId="33" fillId="0" borderId="16" xfId="0" applyFont="1" applyBorder="1" applyAlignment="1">
      <alignment vertical="top" wrapText="1"/>
    </xf>
    <xf numFmtId="0" fontId="33" fillId="0" borderId="17" xfId="0" applyFont="1" applyBorder="1" applyAlignment="1">
      <alignment vertical="top" wrapText="1"/>
    </xf>
    <xf numFmtId="2" fontId="28" fillId="0" borderId="7" xfId="1" applyNumberFormat="1" applyFont="1" applyFill="1" applyBorder="1" applyAlignment="1" applyProtection="1">
      <alignment horizontal="center" vertical="center" wrapText="1"/>
    </xf>
    <xf numFmtId="2" fontId="28" fillId="0" borderId="7" xfId="49" applyNumberFormat="1" applyFont="1" applyFill="1" applyBorder="1" applyAlignment="1">
      <alignment horizontal="center" vertical="center" wrapText="1"/>
    </xf>
    <xf numFmtId="2" fontId="28" fillId="0" borderId="7" xfId="1" applyNumberFormat="1" applyFont="1" applyFill="1" applyBorder="1" applyAlignment="1">
      <alignment horizontal="center" vertical="center" wrapText="1"/>
    </xf>
    <xf numFmtId="2" fontId="31" fillId="0" borderId="7" xfId="0" applyNumberFormat="1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wrapText="1"/>
    </xf>
    <xf numFmtId="2" fontId="34" fillId="0" borderId="7" xfId="0" applyNumberFormat="1" applyFont="1" applyBorder="1" applyAlignment="1">
      <alignment horizontal="center" vertical="center" wrapText="1"/>
    </xf>
    <xf numFmtId="0" fontId="31" fillId="0" borderId="7" xfId="0" applyFont="1" applyBorder="1" applyAlignment="1">
      <alignment vertical="center" wrapText="1"/>
    </xf>
    <xf numFmtId="0" fontId="36" fillId="0" borderId="0" xfId="0" applyFont="1" applyAlignment="1">
      <alignment horizontal="left" vertical="top" wrapText="1"/>
    </xf>
    <xf numFmtId="0" fontId="36" fillId="0" borderId="0" xfId="0" applyFont="1"/>
    <xf numFmtId="49" fontId="37" fillId="0" borderId="0" xfId="1" applyNumberFormat="1" applyFont="1" applyFill="1" applyBorder="1" applyAlignment="1">
      <alignment horizontal="center" vertical="center"/>
    </xf>
    <xf numFmtId="0" fontId="36" fillId="0" borderId="0" xfId="0" applyFont="1" applyAlignment="1"/>
    <xf numFmtId="0" fontId="33" fillId="0" borderId="7" xfId="0" applyFont="1" applyBorder="1" applyAlignment="1">
      <alignment horizontal="center" vertical="top" wrapText="1"/>
    </xf>
    <xf numFmtId="164" fontId="29" fillId="0" borderId="10" xfId="49" applyNumberFormat="1" applyFont="1" applyFill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top" wrapText="1"/>
    </xf>
    <xf numFmtId="0" fontId="33" fillId="0" borderId="7" xfId="0" applyFont="1" applyBorder="1" applyAlignment="1">
      <alignment horizontal="center" vertical="top" wrapText="1"/>
    </xf>
    <xf numFmtId="0" fontId="32" fillId="0" borderId="0" xfId="0" applyFont="1" applyAlignment="1">
      <alignment horizontal="center" wrapText="1"/>
    </xf>
    <xf numFmtId="0" fontId="33" fillId="0" borderId="7" xfId="0" applyFont="1" applyBorder="1" applyAlignment="1">
      <alignment horizontal="center" vertical="top" wrapText="1"/>
    </xf>
    <xf numFmtId="0" fontId="31" fillId="0" borderId="0" xfId="0" applyFont="1" applyAlignment="1">
      <alignment horizontal="center" wrapText="1"/>
    </xf>
    <xf numFmtId="0" fontId="32" fillId="0" borderId="0" xfId="0" applyFont="1" applyAlignment="1">
      <alignment horizontal="center" wrapText="1"/>
    </xf>
    <xf numFmtId="2" fontId="0" fillId="0" borderId="0" xfId="0" applyNumberFormat="1"/>
    <xf numFmtId="0" fontId="32" fillId="0" borderId="0" xfId="0" applyFont="1" applyAlignment="1">
      <alignment horizontal="center" wrapText="1"/>
    </xf>
    <xf numFmtId="0" fontId="33" fillId="0" borderId="7" xfId="0" applyFont="1" applyBorder="1" applyAlignment="1">
      <alignment horizontal="center" vertical="top" wrapText="1"/>
    </xf>
    <xf numFmtId="14" fontId="32" fillId="0" borderId="0" xfId="0" applyNumberFormat="1" applyFont="1" applyAlignment="1">
      <alignment horizontal="center" wrapText="1"/>
    </xf>
    <xf numFmtId="0" fontId="32" fillId="0" borderId="0" xfId="0" applyFont="1" applyAlignment="1">
      <alignment horizontal="center" wrapText="1"/>
    </xf>
    <xf numFmtId="0" fontId="33" fillId="0" borderId="7" xfId="0" applyFont="1" applyBorder="1" applyAlignment="1">
      <alignment horizontal="center" vertical="top" wrapText="1"/>
    </xf>
    <xf numFmtId="14" fontId="38" fillId="0" borderId="0" xfId="0" applyNumberFormat="1" applyFont="1" applyAlignment="1">
      <alignment horizontal="center" wrapText="1"/>
    </xf>
    <xf numFmtId="0" fontId="32" fillId="0" borderId="0" xfId="0" applyFont="1" applyAlignment="1">
      <alignment horizontal="center" wrapText="1"/>
    </xf>
    <xf numFmtId="0" fontId="33" fillId="0" borderId="7" xfId="0" applyFont="1" applyBorder="1" applyAlignment="1">
      <alignment horizontal="center" vertical="top" wrapText="1"/>
    </xf>
    <xf numFmtId="0" fontId="32" fillId="0" borderId="0" xfId="0" applyFont="1" applyAlignment="1">
      <alignment horizontal="center" wrapText="1"/>
    </xf>
    <xf numFmtId="0" fontId="0" fillId="0" borderId="7" xfId="0" applyBorder="1"/>
    <xf numFmtId="0" fontId="24" fillId="0" borderId="7" xfId="0" applyFont="1" applyBorder="1" applyAlignment="1">
      <alignment horizontal="center" vertical="center"/>
    </xf>
    <xf numFmtId="0" fontId="28" fillId="0" borderId="10" xfId="1" applyFont="1" applyFill="1" applyBorder="1" applyAlignment="1">
      <alignment vertical="center" wrapText="1"/>
    </xf>
    <xf numFmtId="0" fontId="28" fillId="0" borderId="7" xfId="1" applyFont="1" applyFill="1" applyBorder="1" applyAlignment="1">
      <alignment vertical="center" wrapText="1"/>
    </xf>
    <xf numFmtId="0" fontId="31" fillId="0" borderId="10" xfId="0" applyFont="1" applyFill="1" applyBorder="1" applyAlignment="1">
      <alignment vertical="center" wrapText="1"/>
    </xf>
    <xf numFmtId="0" fontId="31" fillId="0" borderId="9" xfId="0" applyFont="1" applyFill="1" applyBorder="1" applyAlignment="1">
      <alignment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28" fillId="24" borderId="7" xfId="1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24" fillId="0" borderId="0" xfId="0" applyFont="1" applyFill="1" applyBorder="1" applyAlignment="1">
      <alignment wrapText="1"/>
    </xf>
    <xf numFmtId="0" fontId="27" fillId="0" borderId="0" xfId="0" applyFont="1" applyAlignment="1">
      <alignment horizontal="left" vertical="center" wrapText="1"/>
    </xf>
    <xf numFmtId="0" fontId="26" fillId="0" borderId="0" xfId="0" applyFont="1" applyAlignment="1">
      <alignment horizontal="center"/>
    </xf>
    <xf numFmtId="0" fontId="19" fillId="0" borderId="0" xfId="1" applyFont="1" applyAlignment="1">
      <alignment horizontal="left" vertical="center" wrapText="1"/>
    </xf>
    <xf numFmtId="0" fontId="19" fillId="0" borderId="0" xfId="1" applyFont="1" applyAlignment="1"/>
    <xf numFmtId="0" fontId="25" fillId="0" borderId="0" xfId="1" applyNumberFormat="1" applyFont="1" applyFill="1" applyBorder="1" applyAlignment="1" applyProtection="1">
      <alignment horizontal="center" vertical="top" wrapText="1"/>
    </xf>
    <xf numFmtId="0" fontId="28" fillId="0" borderId="10" xfId="1" applyFont="1" applyFill="1" applyBorder="1" applyAlignment="1">
      <alignment horizontal="center" vertical="center" wrapText="1"/>
    </xf>
    <xf numFmtId="0" fontId="28" fillId="0" borderId="9" xfId="1" applyFont="1" applyFill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top" wrapText="1"/>
    </xf>
    <xf numFmtId="0" fontId="24" fillId="0" borderId="0" xfId="0" applyFont="1" applyAlignment="1">
      <alignment horizontal="center" vertical="top" wrapText="1"/>
    </xf>
    <xf numFmtId="0" fontId="24" fillId="0" borderId="0" xfId="0" applyNumberFormat="1" applyFont="1" applyAlignment="1">
      <alignment horizontal="center" vertical="top" wrapText="1"/>
    </xf>
    <xf numFmtId="0" fontId="31" fillId="0" borderId="10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32" fillId="0" borderId="0" xfId="0" applyFont="1" applyAlignment="1">
      <alignment horizontal="center" wrapText="1"/>
    </xf>
    <xf numFmtId="0" fontId="31" fillId="0" borderId="0" xfId="0" applyFont="1" applyBorder="1" applyAlignment="1">
      <alignment horizontal="right" wrapText="1"/>
    </xf>
    <xf numFmtId="0" fontId="33" fillId="0" borderId="10" xfId="0" applyFont="1" applyBorder="1" applyAlignment="1">
      <alignment horizontal="center" vertical="top" wrapText="1"/>
    </xf>
    <xf numFmtId="0" fontId="33" fillId="0" borderId="11" xfId="0" applyFont="1" applyBorder="1" applyAlignment="1">
      <alignment horizontal="center" vertical="top" wrapText="1"/>
    </xf>
    <xf numFmtId="0" fontId="33" fillId="0" borderId="9" xfId="0" applyFont="1" applyBorder="1" applyAlignment="1">
      <alignment horizontal="center" vertical="top" wrapText="1"/>
    </xf>
    <xf numFmtId="0" fontId="33" fillId="0" borderId="12" xfId="0" applyFont="1" applyBorder="1" applyAlignment="1">
      <alignment horizontal="center" vertical="top" wrapText="1"/>
    </xf>
    <xf numFmtId="0" fontId="33" fillId="0" borderId="13" xfId="0" applyFont="1" applyBorder="1" applyAlignment="1">
      <alignment horizontal="center" vertical="top" wrapText="1"/>
    </xf>
    <xf numFmtId="164" fontId="29" fillId="0" borderId="10" xfId="49" applyNumberFormat="1" applyFont="1" applyFill="1" applyBorder="1" applyAlignment="1">
      <alignment horizontal="center" vertical="center" wrapText="1"/>
    </xf>
    <xf numFmtId="164" fontId="29" fillId="0" borderId="9" xfId="49" applyNumberFormat="1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</cellXfs>
  <cellStyles count="6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_meresha_07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вичайний 10" xfId="30"/>
    <cellStyle name="Звичайний 11" xfId="31"/>
    <cellStyle name="Звичайний 12" xfId="32"/>
    <cellStyle name="Звичайний 13" xfId="33"/>
    <cellStyle name="Звичайний 14" xfId="34"/>
    <cellStyle name="Звичайний 15" xfId="35"/>
    <cellStyle name="Звичайний 16" xfId="36"/>
    <cellStyle name="Звичайний 17" xfId="37"/>
    <cellStyle name="Звичайний 18" xfId="38"/>
    <cellStyle name="Звичайний 19" xfId="39"/>
    <cellStyle name="Звичайний 2" xfId="40"/>
    <cellStyle name="Звичайний 20" xfId="41"/>
    <cellStyle name="Звичайний 3" xfId="42"/>
    <cellStyle name="Звичайний 4" xfId="43"/>
    <cellStyle name="Звичайний 5" xfId="44"/>
    <cellStyle name="Звичайний 6" xfId="45"/>
    <cellStyle name="Звичайний 7" xfId="46"/>
    <cellStyle name="Звичайний 8" xfId="47"/>
    <cellStyle name="Звичайний 9" xfId="48"/>
    <cellStyle name="Звичайний_Додаток _ 3 зм_ни 4575" xfId="49"/>
    <cellStyle name="Итог 2" xfId="50"/>
    <cellStyle name="Контрольная ячейка 2" xfId="51"/>
    <cellStyle name="Название 2" xfId="52"/>
    <cellStyle name="Нейтральный 2" xfId="53"/>
    <cellStyle name="Обычный" xfId="0" builtinId="0"/>
    <cellStyle name="Обычный 2" xfId="54"/>
    <cellStyle name="Обычный 3" xfId="55"/>
    <cellStyle name="Обычный 4" xfId="56"/>
    <cellStyle name="Обычный 5" xfId="1"/>
    <cellStyle name="Плохой 2" xfId="57"/>
    <cellStyle name="Пояснение 2" xfId="58"/>
    <cellStyle name="Примечание 2" xfId="59"/>
    <cellStyle name="Связанная ячейка 2" xfId="60"/>
    <cellStyle name="Стиль 1" xfId="61"/>
    <cellStyle name="Текст предупреждения 2" xfId="62"/>
    <cellStyle name="Хороший 2" xfId="6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opLeftCell="A4" zoomScale="90" zoomScaleNormal="90" workbookViewId="0">
      <selection activeCell="F20" sqref="F20"/>
    </sheetView>
  </sheetViews>
  <sheetFormatPr defaultRowHeight="15"/>
  <cols>
    <col min="1" max="1" width="13.140625" style="3" customWidth="1"/>
    <col min="2" max="2" width="13.28515625" style="3" customWidth="1"/>
    <col min="3" max="3" width="15.140625" style="3" customWidth="1"/>
    <col min="4" max="4" width="33" style="3" customWidth="1"/>
    <col min="5" max="5" width="30" style="3" customWidth="1"/>
    <col min="6" max="6" width="14.7109375" style="4" customWidth="1"/>
    <col min="7" max="7" width="13.28515625" style="3" customWidth="1"/>
    <col min="8" max="8" width="14.28515625" style="3" customWidth="1"/>
    <col min="9" max="16384" width="9.140625" style="3"/>
  </cols>
  <sheetData>
    <row r="1" spans="1:8">
      <c r="F1" s="91" t="s">
        <v>50</v>
      </c>
      <c r="G1" s="91"/>
      <c r="H1" s="91"/>
    </row>
    <row r="2" spans="1:8" ht="45.75" customHeight="1">
      <c r="A2" s="5"/>
      <c r="B2" s="5"/>
      <c r="C2" s="5"/>
      <c r="D2" s="5"/>
      <c r="E2" s="5"/>
      <c r="F2" s="91"/>
      <c r="G2" s="91"/>
      <c r="H2" s="91"/>
    </row>
    <row r="3" spans="1:8" ht="14.25" customHeight="1">
      <c r="A3" s="5"/>
      <c r="B3" s="5"/>
      <c r="C3" s="5"/>
      <c r="D3" s="5"/>
      <c r="E3" s="5"/>
      <c r="F3" s="91"/>
      <c r="G3" s="91"/>
      <c r="H3" s="91"/>
    </row>
    <row r="4" spans="1:8" ht="15.75" customHeight="1">
      <c r="A4" s="5"/>
      <c r="B4" s="5"/>
      <c r="C4" s="5"/>
      <c r="D4" s="5"/>
      <c r="E4" s="5"/>
      <c r="F4" s="91"/>
      <c r="G4" s="91"/>
      <c r="H4" s="91"/>
    </row>
    <row r="5" spans="1:8" ht="15.75" customHeight="1">
      <c r="A5" s="5"/>
      <c r="B5" s="5"/>
      <c r="C5" s="5"/>
      <c r="D5" s="5"/>
      <c r="E5" s="5"/>
      <c r="F5" s="6"/>
      <c r="G5" s="6"/>
      <c r="H5" s="6"/>
    </row>
    <row r="6" spans="1:8" ht="13.5" customHeight="1">
      <c r="A6" s="5"/>
      <c r="B6" s="5"/>
      <c r="C6" s="5"/>
      <c r="D6" s="5"/>
      <c r="E6" s="5"/>
      <c r="F6" s="7" t="s">
        <v>23</v>
      </c>
      <c r="G6" s="7"/>
      <c r="H6" s="7"/>
    </row>
    <row r="7" spans="1:8" ht="41.25" customHeight="1">
      <c r="A7" s="95" t="s">
        <v>24</v>
      </c>
      <c r="B7" s="95"/>
      <c r="C7" s="95"/>
      <c r="D7" s="95"/>
      <c r="E7" s="95"/>
      <c r="F7" s="95"/>
      <c r="G7" s="95"/>
      <c r="H7" s="95"/>
    </row>
    <row r="8" spans="1:8">
      <c r="A8" s="8"/>
      <c r="B8" s="9"/>
      <c r="C8" s="9"/>
      <c r="D8" s="9"/>
      <c r="E8" s="10"/>
      <c r="F8" s="10"/>
      <c r="G8" s="11"/>
      <c r="H8" s="12" t="s">
        <v>22</v>
      </c>
    </row>
    <row r="9" spans="1:8" ht="129" customHeight="1">
      <c r="A9" s="16" t="s">
        <v>13</v>
      </c>
      <c r="B9" s="16" t="s">
        <v>0</v>
      </c>
      <c r="C9" s="16" t="s">
        <v>1</v>
      </c>
      <c r="D9" s="16" t="s">
        <v>2</v>
      </c>
      <c r="E9" s="17" t="s">
        <v>3</v>
      </c>
      <c r="F9" s="16" t="s">
        <v>4</v>
      </c>
      <c r="G9" s="17" t="s">
        <v>5</v>
      </c>
      <c r="H9" s="17" t="s">
        <v>6</v>
      </c>
    </row>
    <row r="10" spans="1:8" ht="15.75">
      <c r="A10" s="16">
        <v>1</v>
      </c>
      <c r="B10" s="16"/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16">
        <v>8</v>
      </c>
    </row>
    <row r="11" spans="1:8" ht="15.75">
      <c r="A11" s="18" t="s">
        <v>16</v>
      </c>
      <c r="B11" s="16"/>
      <c r="C11" s="16"/>
      <c r="D11" s="16" t="s">
        <v>18</v>
      </c>
      <c r="E11" s="16"/>
      <c r="F11" s="19">
        <f>F12</f>
        <v>7541800</v>
      </c>
      <c r="G11" s="19">
        <f t="shared" ref="G11:H11" si="0">G12</f>
        <v>225000</v>
      </c>
      <c r="H11" s="19">
        <f t="shared" si="0"/>
        <v>7766800</v>
      </c>
    </row>
    <row r="12" spans="1:8" ht="15.75">
      <c r="A12" s="20" t="s">
        <v>15</v>
      </c>
      <c r="B12" s="18"/>
      <c r="C12" s="18" t="s">
        <v>14</v>
      </c>
      <c r="D12" s="16" t="s">
        <v>17</v>
      </c>
      <c r="E12" s="17"/>
      <c r="F12" s="19">
        <f>SUM(F13:F19)</f>
        <v>7541800</v>
      </c>
      <c r="G12" s="19">
        <f>SUM(G13:G19)</f>
        <v>225000</v>
      </c>
      <c r="H12" s="19">
        <f>SUM(H13:H19)</f>
        <v>7766800</v>
      </c>
    </row>
    <row r="13" spans="1:8" s="13" customFormat="1" ht="78.75">
      <c r="A13" s="21" t="s">
        <v>35</v>
      </c>
      <c r="B13" s="18" t="s">
        <v>37</v>
      </c>
      <c r="C13" s="18" t="s">
        <v>38</v>
      </c>
      <c r="D13" s="16" t="s">
        <v>36</v>
      </c>
      <c r="E13" s="22" t="s">
        <v>34</v>
      </c>
      <c r="F13" s="19">
        <v>350000</v>
      </c>
      <c r="G13" s="19">
        <v>0</v>
      </c>
      <c r="H13" s="23">
        <f t="shared" ref="H13:H19" si="1">G13+F13</f>
        <v>350000</v>
      </c>
    </row>
    <row r="14" spans="1:8" s="13" customFormat="1" ht="63">
      <c r="A14" s="21" t="s">
        <v>30</v>
      </c>
      <c r="B14" s="21" t="s">
        <v>32</v>
      </c>
      <c r="C14" s="24" t="s">
        <v>8</v>
      </c>
      <c r="D14" s="25" t="s">
        <v>31</v>
      </c>
      <c r="E14" s="22" t="s">
        <v>29</v>
      </c>
      <c r="F14" s="26">
        <v>350000</v>
      </c>
      <c r="G14" s="26">
        <v>0</v>
      </c>
      <c r="H14" s="23">
        <f t="shared" si="1"/>
        <v>350000</v>
      </c>
    </row>
    <row r="15" spans="1:8" s="13" customFormat="1" ht="89.25" customHeight="1">
      <c r="A15" s="21" t="s">
        <v>40</v>
      </c>
      <c r="B15" s="21" t="s">
        <v>41</v>
      </c>
      <c r="C15" s="24" t="s">
        <v>42</v>
      </c>
      <c r="D15" s="25" t="s">
        <v>43</v>
      </c>
      <c r="E15" s="22" t="s">
        <v>39</v>
      </c>
      <c r="F15" s="23">
        <v>200000</v>
      </c>
      <c r="G15" s="26">
        <v>0</v>
      </c>
      <c r="H15" s="23">
        <f t="shared" si="1"/>
        <v>200000</v>
      </c>
    </row>
    <row r="16" spans="1:8" s="13" customFormat="1" ht="66" customHeight="1">
      <c r="A16" s="21" t="s">
        <v>26</v>
      </c>
      <c r="B16" s="21" t="s">
        <v>27</v>
      </c>
      <c r="C16" s="24" t="s">
        <v>7</v>
      </c>
      <c r="D16" s="25" t="s">
        <v>28</v>
      </c>
      <c r="E16" s="27" t="s">
        <v>25</v>
      </c>
      <c r="F16" s="26">
        <v>200000</v>
      </c>
      <c r="G16" s="26">
        <v>0</v>
      </c>
      <c r="H16" s="23">
        <f t="shared" ref="H16" si="2">G16+F16</f>
        <v>200000</v>
      </c>
    </row>
    <row r="17" spans="1:8" s="13" customFormat="1" ht="45" customHeight="1">
      <c r="A17" s="21" t="s">
        <v>19</v>
      </c>
      <c r="B17" s="28">
        <v>8311</v>
      </c>
      <c r="C17" s="24" t="s">
        <v>10</v>
      </c>
      <c r="D17" s="25" t="s">
        <v>11</v>
      </c>
      <c r="E17" s="96" t="s">
        <v>46</v>
      </c>
      <c r="F17" s="26">
        <v>0</v>
      </c>
      <c r="G17" s="26">
        <v>70000</v>
      </c>
      <c r="H17" s="23">
        <f t="shared" si="1"/>
        <v>70000</v>
      </c>
    </row>
    <row r="18" spans="1:8" s="13" customFormat="1" ht="31.5">
      <c r="A18" s="21" t="s">
        <v>44</v>
      </c>
      <c r="B18" s="28">
        <v>8340</v>
      </c>
      <c r="C18" s="24" t="s">
        <v>47</v>
      </c>
      <c r="D18" s="22" t="s">
        <v>45</v>
      </c>
      <c r="E18" s="97"/>
      <c r="F18" s="26">
        <v>0</v>
      </c>
      <c r="G18" s="26">
        <v>155000</v>
      </c>
      <c r="H18" s="23">
        <f t="shared" si="1"/>
        <v>155000</v>
      </c>
    </row>
    <row r="19" spans="1:8" s="13" customFormat="1" ht="78.75">
      <c r="A19" s="21" t="s">
        <v>20</v>
      </c>
      <c r="B19" s="28">
        <v>9410</v>
      </c>
      <c r="C19" s="24" t="s">
        <v>9</v>
      </c>
      <c r="D19" s="22" t="s">
        <v>21</v>
      </c>
      <c r="E19" s="22" t="s">
        <v>33</v>
      </c>
      <c r="F19" s="26">
        <v>6441800</v>
      </c>
      <c r="G19" s="26">
        <v>0</v>
      </c>
      <c r="H19" s="23">
        <f t="shared" si="1"/>
        <v>6441800</v>
      </c>
    </row>
    <row r="20" spans="1:8" ht="15.75">
      <c r="A20" s="29"/>
      <c r="B20" s="29"/>
      <c r="C20" s="29"/>
      <c r="D20" s="29" t="s">
        <v>12</v>
      </c>
      <c r="E20" s="29"/>
      <c r="F20" s="30">
        <f>SUM(F13:F19)</f>
        <v>7541800</v>
      </c>
      <c r="G20" s="30">
        <f>SUM(G13:G19)</f>
        <v>225000</v>
      </c>
      <c r="H20" s="30">
        <f>SUM(H13:H19)</f>
        <v>7766800</v>
      </c>
    </row>
    <row r="21" spans="1:8">
      <c r="A21" s="93"/>
      <c r="B21" s="94"/>
      <c r="C21" s="94"/>
      <c r="D21" s="94"/>
      <c r="E21" s="94"/>
      <c r="F21" s="94"/>
      <c r="G21" s="94"/>
      <c r="H21" s="94"/>
    </row>
    <row r="22" spans="1:8" s="1" customFormat="1" ht="18.75">
      <c r="B22" s="92" t="s">
        <v>48</v>
      </c>
      <c r="C22" s="92"/>
      <c r="D22" s="14"/>
      <c r="E22" s="15" t="s">
        <v>49</v>
      </c>
      <c r="F22" s="2"/>
    </row>
  </sheetData>
  <mergeCells count="5">
    <mergeCell ref="F1:H4"/>
    <mergeCell ref="B22:C22"/>
    <mergeCell ref="A21:H21"/>
    <mergeCell ref="A7:H7"/>
    <mergeCell ref="E17:E18"/>
  </mergeCells>
  <pageMargins left="0.59055118110236227" right="0.23622047244094491" top="0.74803149606299213" bottom="0.74803149606299213" header="0.31496062992125984" footer="0.31496062992125984"/>
  <pageSetup paperSize="8" scale="9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31"/>
  <sheetViews>
    <sheetView tabSelected="1" zoomScale="70" zoomScaleNormal="70" workbookViewId="0">
      <selection activeCell="I7" sqref="I7"/>
    </sheetView>
  </sheetViews>
  <sheetFormatPr defaultRowHeight="15"/>
  <cols>
    <col min="1" max="1" width="9.140625" style="34"/>
    <col min="2" max="2" width="15.42578125" style="34" customWidth="1"/>
    <col min="3" max="3" width="16" style="34" customWidth="1"/>
    <col min="4" max="4" width="14.28515625" style="34" customWidth="1"/>
    <col min="5" max="5" width="29" style="34" customWidth="1"/>
    <col min="6" max="6" width="33.42578125" style="34" customWidth="1"/>
    <col min="7" max="7" width="27.140625" style="34" customWidth="1"/>
    <col min="8" max="8" width="13.140625" style="34" customWidth="1"/>
    <col min="9" max="9" width="17" style="34" customWidth="1"/>
    <col min="10" max="10" width="13.7109375" style="34" customWidth="1"/>
    <col min="11" max="11" width="12" style="34" customWidth="1"/>
    <col min="12" max="16384" width="9.140625" style="34"/>
  </cols>
  <sheetData>
    <row r="1" spans="1:11" ht="15" customHeight="1">
      <c r="B1" s="32"/>
      <c r="C1" s="32"/>
      <c r="D1" s="32"/>
      <c r="E1" s="32"/>
      <c r="F1" s="32"/>
      <c r="G1" s="32"/>
      <c r="H1" s="99" t="s">
        <v>108</v>
      </c>
      <c r="I1" s="99"/>
      <c r="J1" s="99"/>
      <c r="K1" s="99"/>
    </row>
    <row r="2" spans="1:11" ht="17.25" customHeight="1">
      <c r="B2" s="32"/>
      <c r="C2" s="32"/>
      <c r="D2" s="32"/>
      <c r="E2" s="32"/>
      <c r="F2" s="32"/>
      <c r="G2" s="32"/>
      <c r="H2" s="99" t="s">
        <v>65</v>
      </c>
      <c r="I2" s="99"/>
      <c r="J2" s="99"/>
      <c r="K2" s="99"/>
    </row>
    <row r="3" spans="1:11" ht="20.25" customHeight="1">
      <c r="B3" s="32"/>
      <c r="C3" s="32"/>
      <c r="D3" s="32"/>
      <c r="E3" s="32"/>
      <c r="F3" s="32"/>
      <c r="G3" s="32"/>
      <c r="H3" s="100" t="s">
        <v>117</v>
      </c>
      <c r="I3" s="100"/>
      <c r="J3" s="100"/>
      <c r="K3" s="100"/>
    </row>
    <row r="4" spans="1:11" ht="18.75" customHeight="1">
      <c r="B4" s="32"/>
      <c r="C4" s="32"/>
      <c r="D4" s="32"/>
      <c r="E4" s="32"/>
      <c r="F4" s="32"/>
      <c r="G4" s="32"/>
      <c r="H4" s="32"/>
      <c r="I4" s="32" t="s">
        <v>126</v>
      </c>
      <c r="J4" s="32"/>
      <c r="K4" s="32"/>
    </row>
    <row r="5" spans="1:11" ht="18.75">
      <c r="B5" s="103" t="s">
        <v>113</v>
      </c>
      <c r="C5" s="103"/>
      <c r="D5" s="103"/>
      <c r="E5" s="103"/>
      <c r="F5" s="103"/>
      <c r="G5" s="103"/>
      <c r="H5" s="103"/>
      <c r="I5" s="103"/>
      <c r="J5" s="103"/>
      <c r="K5" s="103"/>
    </row>
    <row r="6" spans="1:11" ht="18.75" customHeight="1">
      <c r="B6" s="103" t="s">
        <v>116</v>
      </c>
      <c r="C6" s="103"/>
      <c r="D6" s="103"/>
      <c r="E6" s="103"/>
      <c r="F6" s="103"/>
      <c r="G6" s="103"/>
      <c r="H6" s="103"/>
      <c r="I6" s="103"/>
      <c r="J6" s="103"/>
      <c r="K6" s="103"/>
    </row>
    <row r="7" spans="1:11" ht="15" customHeight="1">
      <c r="B7" s="76"/>
      <c r="C7" s="76"/>
      <c r="D7" s="76"/>
      <c r="E7" s="76"/>
      <c r="F7" s="72"/>
      <c r="G7" s="76"/>
      <c r="H7" s="76"/>
      <c r="I7" s="76"/>
      <c r="J7" s="76"/>
      <c r="K7" s="76"/>
    </row>
    <row r="8" spans="1:11" ht="15" customHeight="1">
      <c r="B8" s="78"/>
      <c r="C8" s="78"/>
      <c r="D8" s="78"/>
      <c r="E8" s="78"/>
      <c r="F8" s="87">
        <v>24522000000</v>
      </c>
      <c r="G8" s="90"/>
      <c r="H8" s="78"/>
      <c r="I8" s="78"/>
      <c r="J8" s="78"/>
      <c r="K8" s="78"/>
    </row>
    <row r="9" spans="1:11" ht="15" customHeight="1">
      <c r="B9" s="78"/>
      <c r="C9" s="78"/>
      <c r="D9" s="78"/>
      <c r="E9" s="78"/>
      <c r="F9" s="88" t="s">
        <v>125</v>
      </c>
      <c r="G9" s="89"/>
      <c r="H9" s="78"/>
      <c r="I9" s="78"/>
      <c r="J9" s="78"/>
      <c r="K9" s="78"/>
    </row>
    <row r="10" spans="1:11" ht="15.75">
      <c r="B10" s="104" t="s">
        <v>52</v>
      </c>
      <c r="C10" s="104"/>
      <c r="D10" s="104"/>
      <c r="E10" s="104"/>
      <c r="F10" s="104"/>
      <c r="G10" s="104"/>
      <c r="H10" s="104"/>
      <c r="I10" s="104"/>
      <c r="J10" s="104"/>
      <c r="K10" s="104"/>
    </row>
    <row r="11" spans="1:11" ht="73.5" customHeight="1">
      <c r="A11" s="112" t="s">
        <v>118</v>
      </c>
      <c r="B11" s="105" t="s">
        <v>60</v>
      </c>
      <c r="C11" s="105" t="s">
        <v>61</v>
      </c>
      <c r="D11" s="105" t="s">
        <v>62</v>
      </c>
      <c r="E11" s="105" t="s">
        <v>63</v>
      </c>
      <c r="F11" s="105" t="s">
        <v>59</v>
      </c>
      <c r="G11" s="98" t="s">
        <v>53</v>
      </c>
      <c r="H11" s="98" t="s">
        <v>54</v>
      </c>
      <c r="I11" s="98" t="s">
        <v>4</v>
      </c>
      <c r="J11" s="108" t="s">
        <v>5</v>
      </c>
      <c r="K11" s="109"/>
    </row>
    <row r="12" spans="1:11" ht="1.5" hidden="1" customHeight="1">
      <c r="A12" s="113"/>
      <c r="B12" s="106"/>
      <c r="C12" s="106"/>
      <c r="D12" s="106"/>
      <c r="E12" s="106"/>
      <c r="F12" s="106"/>
      <c r="G12" s="98"/>
      <c r="H12" s="98"/>
      <c r="I12" s="98"/>
      <c r="J12" s="43"/>
      <c r="K12" s="44"/>
    </row>
    <row r="13" spans="1:11" ht="27" hidden="1" customHeight="1">
      <c r="A13" s="113"/>
      <c r="B13" s="106"/>
      <c r="C13" s="106"/>
      <c r="D13" s="106"/>
      <c r="E13" s="106"/>
      <c r="F13" s="106"/>
      <c r="G13" s="98"/>
      <c r="H13" s="98"/>
      <c r="I13" s="98"/>
      <c r="J13" s="43"/>
      <c r="K13" s="44"/>
    </row>
    <row r="14" spans="1:11" ht="33" hidden="1" customHeight="1">
      <c r="A14" s="113"/>
      <c r="B14" s="106"/>
      <c r="C14" s="106"/>
      <c r="D14" s="106"/>
      <c r="E14" s="106"/>
      <c r="F14" s="106"/>
      <c r="G14" s="98"/>
      <c r="H14" s="98"/>
      <c r="I14" s="98"/>
      <c r="J14" s="43"/>
      <c r="K14" s="44"/>
    </row>
    <row r="15" spans="1:11" ht="55.5" hidden="1" customHeight="1">
      <c r="A15" s="113"/>
      <c r="B15" s="106"/>
      <c r="C15" s="106"/>
      <c r="D15" s="106"/>
      <c r="E15" s="106"/>
      <c r="F15" s="106"/>
      <c r="G15" s="98"/>
      <c r="H15" s="98"/>
      <c r="I15" s="98"/>
      <c r="J15" s="45"/>
      <c r="K15" s="46"/>
    </row>
    <row r="16" spans="1:11" ht="45" customHeight="1">
      <c r="A16" s="114"/>
      <c r="B16" s="107"/>
      <c r="C16" s="107"/>
      <c r="D16" s="107"/>
      <c r="E16" s="107"/>
      <c r="F16" s="107"/>
      <c r="G16" s="98"/>
      <c r="H16" s="98"/>
      <c r="I16" s="98"/>
      <c r="J16" s="77" t="s">
        <v>55</v>
      </c>
      <c r="K16" s="77" t="s">
        <v>57</v>
      </c>
    </row>
    <row r="17" spans="1:11">
      <c r="A17" s="79"/>
      <c r="B17" s="77">
        <v>1</v>
      </c>
      <c r="C17" s="77">
        <v>2</v>
      </c>
      <c r="D17" s="77">
        <v>3</v>
      </c>
      <c r="E17" s="77">
        <v>4</v>
      </c>
      <c r="F17" s="77">
        <v>5</v>
      </c>
      <c r="G17" s="77">
        <v>6</v>
      </c>
      <c r="H17" s="77">
        <v>7</v>
      </c>
      <c r="I17" s="77">
        <v>8</v>
      </c>
      <c r="J17" s="77">
        <v>9</v>
      </c>
      <c r="K17" s="77">
        <v>10</v>
      </c>
    </row>
    <row r="18" spans="1:11" ht="15.75">
      <c r="A18" s="79"/>
      <c r="B18" s="36" t="s">
        <v>16</v>
      </c>
      <c r="C18" s="51"/>
      <c r="D18" s="51"/>
      <c r="E18" s="35" t="s">
        <v>18</v>
      </c>
      <c r="F18" s="51"/>
      <c r="G18" s="51"/>
      <c r="H18" s="50">
        <f>H19</f>
        <v>941500</v>
      </c>
      <c r="I18" s="50">
        <f t="shared" ref="I18:K18" si="0">I19</f>
        <v>696900</v>
      </c>
      <c r="J18" s="50">
        <f t="shared" si="0"/>
        <v>244600</v>
      </c>
      <c r="K18" s="50">
        <f t="shared" si="0"/>
        <v>0</v>
      </c>
    </row>
    <row r="19" spans="1:11" ht="15.75">
      <c r="A19" s="79"/>
      <c r="B19" s="37" t="s">
        <v>15</v>
      </c>
      <c r="C19" s="51"/>
      <c r="D19" s="36" t="s">
        <v>14</v>
      </c>
      <c r="E19" s="35" t="s">
        <v>17</v>
      </c>
      <c r="F19" s="51"/>
      <c r="G19" s="51"/>
      <c r="H19" s="50">
        <f>H27</f>
        <v>941500</v>
      </c>
      <c r="I19" s="50">
        <f t="shared" ref="I19:K19" si="1">I27</f>
        <v>696900</v>
      </c>
      <c r="J19" s="50">
        <f t="shared" si="1"/>
        <v>244600</v>
      </c>
      <c r="K19" s="50">
        <f t="shared" si="1"/>
        <v>0</v>
      </c>
    </row>
    <row r="20" spans="1:11" ht="66.75" customHeight="1">
      <c r="A20" s="80">
        <v>1</v>
      </c>
      <c r="B20" s="38" t="s">
        <v>35</v>
      </c>
      <c r="C20" s="36" t="s">
        <v>37</v>
      </c>
      <c r="D20" s="36" t="s">
        <v>38</v>
      </c>
      <c r="E20" s="35" t="s">
        <v>36</v>
      </c>
      <c r="F20" s="86" t="s">
        <v>34</v>
      </c>
      <c r="G20" s="53" t="s">
        <v>122</v>
      </c>
      <c r="H20" s="50">
        <f>I20+J20</f>
        <v>171900</v>
      </c>
      <c r="I20" s="47">
        <v>171900</v>
      </c>
      <c r="J20" s="47">
        <v>0</v>
      </c>
      <c r="K20" s="50">
        <v>0</v>
      </c>
    </row>
    <row r="21" spans="1:11" ht="67.5" customHeight="1">
      <c r="A21" s="80">
        <v>2</v>
      </c>
      <c r="B21" s="38" t="s">
        <v>30</v>
      </c>
      <c r="C21" s="38" t="s">
        <v>32</v>
      </c>
      <c r="D21" s="40" t="s">
        <v>8</v>
      </c>
      <c r="E21" s="39" t="s">
        <v>31</v>
      </c>
      <c r="F21" s="39" t="s">
        <v>121</v>
      </c>
      <c r="G21" s="53" t="s">
        <v>122</v>
      </c>
      <c r="H21" s="50">
        <f t="shared" ref="H21:H26" si="2">I21+J21</f>
        <v>100000</v>
      </c>
      <c r="I21" s="48">
        <v>100000</v>
      </c>
      <c r="J21" s="48">
        <v>0</v>
      </c>
      <c r="K21" s="50">
        <v>0</v>
      </c>
    </row>
    <row r="22" spans="1:11" ht="50.25" customHeight="1">
      <c r="A22" s="80">
        <v>5</v>
      </c>
      <c r="B22" s="38" t="s">
        <v>80</v>
      </c>
      <c r="C22" s="38" t="s">
        <v>81</v>
      </c>
      <c r="D22" s="40" t="s">
        <v>82</v>
      </c>
      <c r="E22" s="39" t="s">
        <v>83</v>
      </c>
      <c r="F22" s="110" t="s">
        <v>124</v>
      </c>
      <c r="G22" s="101" t="s">
        <v>123</v>
      </c>
      <c r="H22" s="50">
        <f t="shared" si="2"/>
        <v>385000</v>
      </c>
      <c r="I22" s="48">
        <v>385000</v>
      </c>
      <c r="J22" s="48">
        <v>0</v>
      </c>
      <c r="K22" s="50">
        <v>0</v>
      </c>
    </row>
    <row r="23" spans="1:11" ht="71.25" customHeight="1">
      <c r="A23" s="80">
        <v>6</v>
      </c>
      <c r="B23" s="38" t="s">
        <v>105</v>
      </c>
      <c r="C23" s="38" t="s">
        <v>106</v>
      </c>
      <c r="D23" s="40" t="s">
        <v>82</v>
      </c>
      <c r="E23" s="39" t="s">
        <v>107</v>
      </c>
      <c r="F23" s="111"/>
      <c r="G23" s="102"/>
      <c r="H23" s="50">
        <f t="shared" si="2"/>
        <v>40000</v>
      </c>
      <c r="I23" s="48">
        <v>40000</v>
      </c>
      <c r="J23" s="48">
        <v>0</v>
      </c>
      <c r="K23" s="50">
        <v>0</v>
      </c>
    </row>
    <row r="24" spans="1:11" ht="39.75" hidden="1" customHeight="1">
      <c r="A24" s="80">
        <v>8</v>
      </c>
      <c r="B24" s="38" t="s">
        <v>109</v>
      </c>
      <c r="C24" s="38" t="s">
        <v>110</v>
      </c>
      <c r="D24" s="40" t="s">
        <v>111</v>
      </c>
      <c r="E24" s="39" t="s">
        <v>112</v>
      </c>
      <c r="F24" s="81" t="s">
        <v>114</v>
      </c>
      <c r="G24" s="83" t="s">
        <v>115</v>
      </c>
      <c r="H24" s="50">
        <v>0</v>
      </c>
      <c r="I24" s="48">
        <v>0</v>
      </c>
      <c r="J24" s="48">
        <v>0</v>
      </c>
      <c r="K24" s="50">
        <v>0</v>
      </c>
    </row>
    <row r="25" spans="1:11" ht="81" customHeight="1">
      <c r="A25" s="80">
        <v>9</v>
      </c>
      <c r="B25" s="38" t="s">
        <v>19</v>
      </c>
      <c r="C25" s="42">
        <v>8311</v>
      </c>
      <c r="D25" s="40" t="s">
        <v>10</v>
      </c>
      <c r="E25" s="39" t="s">
        <v>11</v>
      </c>
      <c r="F25" s="39" t="s">
        <v>114</v>
      </c>
      <c r="G25" s="85" t="s">
        <v>115</v>
      </c>
      <c r="H25" s="50">
        <f t="shared" si="2"/>
        <v>75000</v>
      </c>
      <c r="I25" s="48">
        <v>0</v>
      </c>
      <c r="J25" s="48">
        <v>75000</v>
      </c>
      <c r="K25" s="50">
        <v>0</v>
      </c>
    </row>
    <row r="26" spans="1:11" ht="47.25" customHeight="1">
      <c r="A26" s="80">
        <v>10</v>
      </c>
      <c r="B26" s="38" t="s">
        <v>44</v>
      </c>
      <c r="C26" s="42">
        <v>8340</v>
      </c>
      <c r="D26" s="40" t="s">
        <v>47</v>
      </c>
      <c r="E26" s="39" t="s">
        <v>45</v>
      </c>
      <c r="F26" s="82"/>
      <c r="G26" s="84"/>
      <c r="H26" s="50">
        <f t="shared" si="2"/>
        <v>169600</v>
      </c>
      <c r="I26" s="48">
        <v>0</v>
      </c>
      <c r="J26" s="48">
        <v>169600</v>
      </c>
      <c r="K26" s="50">
        <v>0</v>
      </c>
    </row>
    <row r="27" spans="1:11" ht="15.75">
      <c r="A27" s="52" t="s">
        <v>67</v>
      </c>
      <c r="B27" s="52" t="s">
        <v>67</v>
      </c>
      <c r="C27" s="52" t="s">
        <v>67</v>
      </c>
      <c r="D27" s="52" t="s">
        <v>67</v>
      </c>
      <c r="E27" s="54" t="s">
        <v>56</v>
      </c>
      <c r="F27" s="52" t="s">
        <v>67</v>
      </c>
      <c r="G27" s="52" t="s">
        <v>67</v>
      </c>
      <c r="H27" s="55">
        <f>SUM(H20:H26)</f>
        <v>941500</v>
      </c>
      <c r="I27" s="55">
        <f>SUM(I20:I26)</f>
        <v>696900</v>
      </c>
      <c r="J27" s="55">
        <f>SUM(J20:J26)</f>
        <v>244600</v>
      </c>
      <c r="K27" s="55">
        <f>SUM(K20:K26)</f>
        <v>0</v>
      </c>
    </row>
    <row r="28" spans="1:11" ht="15.75">
      <c r="B28" s="31"/>
      <c r="C28" s="57"/>
      <c r="D28" s="58"/>
      <c r="E28" s="58"/>
      <c r="F28" s="58"/>
      <c r="G28" s="58"/>
      <c r="H28" s="58"/>
    </row>
    <row r="29" spans="1:11" ht="15.75">
      <c r="B29" s="32"/>
      <c r="C29" s="57"/>
      <c r="D29" s="59" t="s">
        <v>119</v>
      </c>
      <c r="E29" s="60"/>
      <c r="F29" s="60"/>
      <c r="G29" s="60" t="s">
        <v>120</v>
      </c>
      <c r="H29" s="58"/>
    </row>
    <row r="30" spans="1:11" ht="15.75">
      <c r="B30" s="32"/>
      <c r="C30" s="57"/>
      <c r="D30" s="60"/>
      <c r="E30" s="60"/>
      <c r="F30" s="60"/>
      <c r="G30" s="60"/>
      <c r="H30" s="58"/>
    </row>
    <row r="31" spans="1:11" ht="15.75">
      <c r="B31" s="32"/>
      <c r="C31" s="57"/>
      <c r="D31" s="58"/>
      <c r="E31" s="58"/>
      <c r="F31" s="58"/>
      <c r="G31" s="58"/>
      <c r="H31" s="58"/>
    </row>
  </sheetData>
  <mergeCells count="18">
    <mergeCell ref="A11:A16"/>
    <mergeCell ref="H11:H16"/>
    <mergeCell ref="I11:I16"/>
    <mergeCell ref="J11:K11"/>
    <mergeCell ref="G11:G16"/>
    <mergeCell ref="F22:F23"/>
    <mergeCell ref="G22:G23"/>
    <mergeCell ref="B11:B16"/>
    <mergeCell ref="C11:C16"/>
    <mergeCell ref="D11:D16"/>
    <mergeCell ref="E11:E16"/>
    <mergeCell ref="F11:F16"/>
    <mergeCell ref="B10:K10"/>
    <mergeCell ref="H1:K1"/>
    <mergeCell ref="H2:K2"/>
    <mergeCell ref="H3:K3"/>
    <mergeCell ref="B5:K5"/>
    <mergeCell ref="B6:K6"/>
  </mergeCells>
  <pageMargins left="0.31496062992125984" right="0.31496062992125984" top="0.35433070866141736" bottom="0.35433070866141736" header="0.31496062992125984" footer="0.31496062992125984"/>
  <pageSetup paperSize="9" scale="70" orientation="landscape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0"/>
  <sheetViews>
    <sheetView topLeftCell="A22" workbookViewId="0">
      <selection activeCell="C19" sqref="C19"/>
    </sheetView>
  </sheetViews>
  <sheetFormatPr defaultRowHeight="15"/>
  <cols>
    <col min="1" max="1" width="15.42578125" customWidth="1"/>
    <col min="2" max="2" width="16" customWidth="1"/>
    <col min="3" max="3" width="14.28515625" customWidth="1"/>
    <col min="4" max="4" width="29" customWidth="1"/>
    <col min="5" max="5" width="33.42578125" customWidth="1"/>
    <col min="6" max="6" width="27.140625" customWidth="1"/>
    <col min="7" max="7" width="13.140625" customWidth="1"/>
    <col min="8" max="8" width="17" customWidth="1"/>
    <col min="9" max="9" width="13.7109375" customWidth="1"/>
    <col min="10" max="10" width="12" customWidth="1"/>
  </cols>
  <sheetData>
    <row r="1" spans="1:10" ht="15" customHeight="1">
      <c r="A1" s="32"/>
      <c r="B1" s="32"/>
      <c r="C1" s="32"/>
      <c r="D1" s="32"/>
      <c r="E1" s="32"/>
      <c r="F1" s="32"/>
      <c r="G1" s="99" t="s">
        <v>64</v>
      </c>
      <c r="H1" s="99"/>
      <c r="I1" s="99"/>
      <c r="J1" s="99"/>
    </row>
    <row r="2" spans="1:10" ht="17.25" customHeight="1">
      <c r="A2" s="32"/>
      <c r="B2" s="32"/>
      <c r="C2" s="32"/>
      <c r="D2" s="32"/>
      <c r="E2" s="32"/>
      <c r="F2" s="32"/>
      <c r="G2" s="99" t="s">
        <v>65</v>
      </c>
      <c r="H2" s="99"/>
      <c r="I2" s="99"/>
      <c r="J2" s="99"/>
    </row>
    <row r="3" spans="1:10" ht="20.25" customHeight="1">
      <c r="A3" s="32"/>
      <c r="B3" s="32"/>
      <c r="C3" s="32"/>
      <c r="D3" s="32"/>
      <c r="E3" s="32"/>
      <c r="F3" s="32"/>
      <c r="G3" s="100" t="s">
        <v>66</v>
      </c>
      <c r="H3" s="100"/>
      <c r="I3" s="100"/>
      <c r="J3" s="100"/>
    </row>
    <row r="4" spans="1:10" ht="3.75" customHeight="1">
      <c r="A4" s="32"/>
      <c r="B4" s="32"/>
      <c r="C4" s="32"/>
      <c r="D4" s="32"/>
      <c r="E4" s="32"/>
      <c r="F4" s="32"/>
      <c r="G4" s="32"/>
      <c r="H4" s="32"/>
      <c r="I4" s="32"/>
      <c r="J4" s="32"/>
    </row>
    <row r="5" spans="1:10" ht="18.75">
      <c r="A5" s="103" t="s">
        <v>51</v>
      </c>
      <c r="B5" s="103"/>
      <c r="C5" s="103"/>
      <c r="D5" s="103"/>
      <c r="E5" s="103"/>
      <c r="F5" s="103"/>
      <c r="G5" s="103"/>
      <c r="H5" s="103"/>
      <c r="I5" s="103"/>
      <c r="J5" s="103"/>
    </row>
    <row r="6" spans="1:10" ht="15" customHeight="1">
      <c r="A6" s="103" t="s">
        <v>58</v>
      </c>
      <c r="B6" s="103"/>
      <c r="C6" s="103"/>
      <c r="D6" s="103"/>
      <c r="E6" s="103"/>
      <c r="F6" s="103"/>
      <c r="G6" s="103"/>
      <c r="H6" s="103"/>
      <c r="I6" s="103"/>
      <c r="J6" s="103"/>
    </row>
    <row r="7" spans="1:10" ht="15.75">
      <c r="A7" s="104" t="s">
        <v>52</v>
      </c>
      <c r="B7" s="104"/>
      <c r="C7" s="104"/>
      <c r="D7" s="104"/>
      <c r="E7" s="104"/>
      <c r="F7" s="104"/>
      <c r="G7" s="104"/>
      <c r="H7" s="104"/>
      <c r="I7" s="104"/>
      <c r="J7" s="104"/>
    </row>
    <row r="8" spans="1:10" ht="73.5" customHeight="1">
      <c r="A8" s="105" t="s">
        <v>60</v>
      </c>
      <c r="B8" s="105" t="s">
        <v>61</v>
      </c>
      <c r="C8" s="105" t="s">
        <v>62</v>
      </c>
      <c r="D8" s="105" t="s">
        <v>63</v>
      </c>
      <c r="E8" s="105" t="s">
        <v>59</v>
      </c>
      <c r="F8" s="98" t="s">
        <v>53</v>
      </c>
      <c r="G8" s="98" t="s">
        <v>54</v>
      </c>
      <c r="H8" s="98" t="s">
        <v>4</v>
      </c>
      <c r="I8" s="108" t="s">
        <v>5</v>
      </c>
      <c r="J8" s="109"/>
    </row>
    <row r="9" spans="1:10" ht="1.5" hidden="1" customHeight="1">
      <c r="A9" s="106"/>
      <c r="B9" s="106"/>
      <c r="C9" s="106"/>
      <c r="D9" s="106"/>
      <c r="E9" s="106"/>
      <c r="F9" s="98"/>
      <c r="G9" s="98"/>
      <c r="H9" s="98"/>
      <c r="I9" s="43"/>
      <c r="J9" s="44"/>
    </row>
    <row r="10" spans="1:10" ht="27" hidden="1" customHeight="1">
      <c r="A10" s="106"/>
      <c r="B10" s="106"/>
      <c r="C10" s="106"/>
      <c r="D10" s="106"/>
      <c r="E10" s="106"/>
      <c r="F10" s="98"/>
      <c r="G10" s="98"/>
      <c r="H10" s="98"/>
      <c r="I10" s="43"/>
      <c r="J10" s="44"/>
    </row>
    <row r="11" spans="1:10" ht="33" hidden="1" customHeight="1">
      <c r="A11" s="106"/>
      <c r="B11" s="106"/>
      <c r="C11" s="106"/>
      <c r="D11" s="106"/>
      <c r="E11" s="106"/>
      <c r="F11" s="98"/>
      <c r="G11" s="98"/>
      <c r="H11" s="98"/>
      <c r="I11" s="43"/>
      <c r="J11" s="44"/>
    </row>
    <row r="12" spans="1:10" ht="55.5" hidden="1" customHeight="1">
      <c r="A12" s="106"/>
      <c r="B12" s="106"/>
      <c r="C12" s="106"/>
      <c r="D12" s="106"/>
      <c r="E12" s="106"/>
      <c r="F12" s="98"/>
      <c r="G12" s="98"/>
      <c r="H12" s="98"/>
      <c r="I12" s="45"/>
      <c r="J12" s="46"/>
    </row>
    <row r="13" spans="1:10" ht="45" customHeight="1">
      <c r="A13" s="107"/>
      <c r="B13" s="107"/>
      <c r="C13" s="107"/>
      <c r="D13" s="107"/>
      <c r="E13" s="107"/>
      <c r="F13" s="98"/>
      <c r="G13" s="98"/>
      <c r="H13" s="98"/>
      <c r="I13" s="33" t="s">
        <v>55</v>
      </c>
      <c r="J13" s="33" t="s">
        <v>57</v>
      </c>
    </row>
    <row r="14" spans="1:10">
      <c r="A14" s="33">
        <v>1</v>
      </c>
      <c r="B14" s="33">
        <v>2</v>
      </c>
      <c r="C14" s="33">
        <v>3</v>
      </c>
      <c r="D14" s="33">
        <v>4</v>
      </c>
      <c r="E14" s="33">
        <v>5</v>
      </c>
      <c r="F14" s="33">
        <v>6</v>
      </c>
      <c r="G14" s="33">
        <v>7</v>
      </c>
      <c r="H14" s="33">
        <v>8</v>
      </c>
      <c r="I14" s="33">
        <v>9</v>
      </c>
      <c r="J14" s="33">
        <v>10</v>
      </c>
    </row>
    <row r="15" spans="1:10" s="34" customFormat="1" ht="15.75">
      <c r="A15" s="36" t="s">
        <v>16</v>
      </c>
      <c r="B15" s="51"/>
      <c r="C15" s="51"/>
      <c r="D15" s="35" t="s">
        <v>18</v>
      </c>
      <c r="E15" s="51"/>
      <c r="F15" s="51"/>
      <c r="G15" s="50">
        <f>G16</f>
        <v>11661700</v>
      </c>
      <c r="H15" s="50">
        <f t="shared" ref="H15:J15" si="0">H16</f>
        <v>11436700</v>
      </c>
      <c r="I15" s="50">
        <f t="shared" si="0"/>
        <v>225000</v>
      </c>
      <c r="J15" s="50">
        <f t="shared" si="0"/>
        <v>0</v>
      </c>
    </row>
    <row r="16" spans="1:10" s="34" customFormat="1" ht="15.75">
      <c r="A16" s="37" t="s">
        <v>15</v>
      </c>
      <c r="B16" s="51"/>
      <c r="C16" s="36" t="s">
        <v>14</v>
      </c>
      <c r="D16" s="35" t="s">
        <v>17</v>
      </c>
      <c r="E16" s="51"/>
      <c r="F16" s="51"/>
      <c r="G16" s="50">
        <f>G26</f>
        <v>11661700</v>
      </c>
      <c r="H16" s="50">
        <f t="shared" ref="H16:J16" si="1">H26</f>
        <v>11436700</v>
      </c>
      <c r="I16" s="50">
        <f t="shared" si="1"/>
        <v>225000</v>
      </c>
      <c r="J16" s="50">
        <f t="shared" si="1"/>
        <v>0</v>
      </c>
    </row>
    <row r="17" spans="1:10" s="34" customFormat="1" ht="66.75" customHeight="1">
      <c r="A17" s="38" t="s">
        <v>35</v>
      </c>
      <c r="B17" s="36" t="s">
        <v>37</v>
      </c>
      <c r="C17" s="36" t="s">
        <v>38</v>
      </c>
      <c r="D17" s="35" t="s">
        <v>36</v>
      </c>
      <c r="E17" s="39" t="s">
        <v>34</v>
      </c>
      <c r="F17" s="53" t="s">
        <v>71</v>
      </c>
      <c r="G17" s="50">
        <f>H17+I17</f>
        <v>350000</v>
      </c>
      <c r="H17" s="47">
        <v>350000</v>
      </c>
      <c r="I17" s="47">
        <v>0</v>
      </c>
      <c r="J17" s="50">
        <v>0</v>
      </c>
    </row>
    <row r="18" spans="1:10" s="34" customFormat="1" ht="60" customHeight="1">
      <c r="A18" s="38" t="s">
        <v>30</v>
      </c>
      <c r="B18" s="38" t="s">
        <v>32</v>
      </c>
      <c r="C18" s="40" t="s">
        <v>8</v>
      </c>
      <c r="D18" s="39" t="s">
        <v>31</v>
      </c>
      <c r="E18" s="39" t="s">
        <v>29</v>
      </c>
      <c r="F18" s="53" t="s">
        <v>69</v>
      </c>
      <c r="G18" s="50">
        <f t="shared" ref="G18:G25" si="2">H18+I18</f>
        <v>350000</v>
      </c>
      <c r="H18" s="48">
        <v>350000</v>
      </c>
      <c r="I18" s="48">
        <v>0</v>
      </c>
      <c r="J18" s="50">
        <v>0</v>
      </c>
    </row>
    <row r="19" spans="1:10" s="34" customFormat="1" ht="89.25" customHeight="1">
      <c r="A19" s="38" t="s">
        <v>40</v>
      </c>
      <c r="B19" s="38" t="s">
        <v>41</v>
      </c>
      <c r="C19" s="40" t="s">
        <v>42</v>
      </c>
      <c r="D19" s="39" t="s">
        <v>43</v>
      </c>
      <c r="E19" s="39" t="s">
        <v>39</v>
      </c>
      <c r="F19" s="53" t="s">
        <v>72</v>
      </c>
      <c r="G19" s="50">
        <f t="shared" si="2"/>
        <v>200000</v>
      </c>
      <c r="H19" s="49">
        <v>200000</v>
      </c>
      <c r="I19" s="48">
        <v>0</v>
      </c>
      <c r="J19" s="50">
        <v>0</v>
      </c>
    </row>
    <row r="20" spans="1:10" s="34" customFormat="1" ht="67.5" customHeight="1">
      <c r="A20" s="38" t="s">
        <v>26</v>
      </c>
      <c r="B20" s="38" t="s">
        <v>27</v>
      </c>
      <c r="C20" s="40" t="s">
        <v>7</v>
      </c>
      <c r="D20" s="39" t="s">
        <v>28</v>
      </c>
      <c r="E20" s="41" t="s">
        <v>25</v>
      </c>
      <c r="F20" s="53" t="s">
        <v>68</v>
      </c>
      <c r="G20" s="50">
        <f t="shared" si="2"/>
        <v>200000</v>
      </c>
      <c r="H20" s="48">
        <v>200000</v>
      </c>
      <c r="I20" s="48">
        <v>0</v>
      </c>
      <c r="J20" s="50">
        <v>0</v>
      </c>
    </row>
    <row r="21" spans="1:10" s="34" customFormat="1" ht="67.5" customHeight="1">
      <c r="A21" s="38" t="s">
        <v>80</v>
      </c>
      <c r="B21" s="38" t="s">
        <v>81</v>
      </c>
      <c r="C21" s="40" t="s">
        <v>82</v>
      </c>
      <c r="D21" s="39" t="s">
        <v>83</v>
      </c>
      <c r="E21" s="62" t="s">
        <v>84</v>
      </c>
      <c r="F21" s="53" t="s">
        <v>85</v>
      </c>
      <c r="G21" s="50">
        <v>714900</v>
      </c>
      <c r="H21" s="48">
        <v>714900</v>
      </c>
      <c r="I21" s="48">
        <v>0</v>
      </c>
      <c r="J21" s="50">
        <v>0</v>
      </c>
    </row>
    <row r="22" spans="1:10" s="34" customFormat="1" ht="67.5" customHeight="1">
      <c r="A22" s="38" t="s">
        <v>74</v>
      </c>
      <c r="B22" s="38" t="s">
        <v>75</v>
      </c>
      <c r="C22" s="40" t="s">
        <v>76</v>
      </c>
      <c r="D22" s="39" t="s">
        <v>77</v>
      </c>
      <c r="E22" s="62" t="s">
        <v>78</v>
      </c>
      <c r="F22" s="53" t="s">
        <v>79</v>
      </c>
      <c r="G22" s="50">
        <v>3180000</v>
      </c>
      <c r="H22" s="48">
        <v>3180000</v>
      </c>
      <c r="I22" s="48">
        <v>0</v>
      </c>
      <c r="J22" s="50">
        <v>0</v>
      </c>
    </row>
    <row r="23" spans="1:10" s="34" customFormat="1" ht="47.25">
      <c r="A23" s="38" t="s">
        <v>19</v>
      </c>
      <c r="B23" s="42">
        <v>8311</v>
      </c>
      <c r="C23" s="40" t="s">
        <v>10</v>
      </c>
      <c r="D23" s="39" t="s">
        <v>11</v>
      </c>
      <c r="E23" s="96" t="s">
        <v>46</v>
      </c>
      <c r="F23" s="101" t="s">
        <v>73</v>
      </c>
      <c r="G23" s="50">
        <f t="shared" si="2"/>
        <v>70000</v>
      </c>
      <c r="H23" s="48">
        <v>0</v>
      </c>
      <c r="I23" s="48">
        <v>70000</v>
      </c>
      <c r="J23" s="50">
        <v>0</v>
      </c>
    </row>
    <row r="24" spans="1:10" s="34" customFormat="1" ht="31.5">
      <c r="A24" s="38" t="s">
        <v>44</v>
      </c>
      <c r="B24" s="42">
        <v>8340</v>
      </c>
      <c r="C24" s="40" t="s">
        <v>47</v>
      </c>
      <c r="D24" s="39" t="s">
        <v>45</v>
      </c>
      <c r="E24" s="97"/>
      <c r="F24" s="102"/>
      <c r="G24" s="50">
        <f t="shared" si="2"/>
        <v>155000</v>
      </c>
      <c r="H24" s="48">
        <v>0</v>
      </c>
      <c r="I24" s="48">
        <v>155000</v>
      </c>
      <c r="J24" s="50">
        <v>0</v>
      </c>
    </row>
    <row r="25" spans="1:10" ht="88.5" customHeight="1">
      <c r="A25" s="38" t="s">
        <v>20</v>
      </c>
      <c r="B25" s="42">
        <v>9410</v>
      </c>
      <c r="C25" s="40" t="s">
        <v>9</v>
      </c>
      <c r="D25" s="39" t="s">
        <v>21</v>
      </c>
      <c r="E25" s="39" t="s">
        <v>33</v>
      </c>
      <c r="F25" s="56" t="s">
        <v>70</v>
      </c>
      <c r="G25" s="50">
        <f t="shared" si="2"/>
        <v>6441800</v>
      </c>
      <c r="H25" s="48">
        <v>6441800</v>
      </c>
      <c r="I25" s="48">
        <v>0</v>
      </c>
      <c r="J25" s="50">
        <v>0</v>
      </c>
    </row>
    <row r="26" spans="1:10" ht="15.75">
      <c r="A26" s="52" t="s">
        <v>67</v>
      </c>
      <c r="B26" s="52" t="s">
        <v>67</v>
      </c>
      <c r="C26" s="52" t="s">
        <v>67</v>
      </c>
      <c r="D26" s="54" t="s">
        <v>56</v>
      </c>
      <c r="E26" s="52" t="s">
        <v>67</v>
      </c>
      <c r="F26" s="52" t="s">
        <v>67</v>
      </c>
      <c r="G26" s="55">
        <f>SUM(G17:G25)</f>
        <v>11661700</v>
      </c>
      <c r="H26" s="55">
        <f>SUM(H17:H25)</f>
        <v>11436700</v>
      </c>
      <c r="I26" s="55">
        <f>SUM(I17:I25)</f>
        <v>225000</v>
      </c>
      <c r="J26" s="55">
        <f t="shared" ref="J26" si="3">SUM(J17:J25)</f>
        <v>0</v>
      </c>
    </row>
    <row r="27" spans="1:10" ht="15.75">
      <c r="A27" s="31"/>
      <c r="B27" s="57"/>
      <c r="C27" s="58"/>
      <c r="D27" s="58"/>
      <c r="E27" s="58"/>
      <c r="F27" s="58"/>
      <c r="G27" s="58"/>
    </row>
    <row r="28" spans="1:10" ht="15.75">
      <c r="A28" s="32"/>
      <c r="B28" s="57"/>
      <c r="C28" s="59" t="s">
        <v>48</v>
      </c>
      <c r="D28" s="60"/>
      <c r="E28" s="60"/>
      <c r="F28" s="60" t="s">
        <v>49</v>
      </c>
      <c r="G28" s="58"/>
    </row>
    <row r="29" spans="1:10" ht="15.75">
      <c r="A29" s="32"/>
      <c r="B29" s="57"/>
      <c r="C29" s="60"/>
      <c r="D29" s="60"/>
      <c r="E29" s="60"/>
      <c r="F29" s="60"/>
      <c r="G29" s="58"/>
    </row>
    <row r="30" spans="1:10" ht="15.75">
      <c r="A30" s="32"/>
      <c r="B30" s="57"/>
      <c r="C30" s="58"/>
      <c r="D30" s="58"/>
      <c r="E30" s="58"/>
      <c r="F30" s="58"/>
      <c r="G30" s="58"/>
    </row>
  </sheetData>
  <mergeCells count="17">
    <mergeCell ref="F23:F24"/>
    <mergeCell ref="A6:J6"/>
    <mergeCell ref="A5:J5"/>
    <mergeCell ref="E23:E24"/>
    <mergeCell ref="A7:J7"/>
    <mergeCell ref="A8:A13"/>
    <mergeCell ref="B8:B13"/>
    <mergeCell ref="C8:C13"/>
    <mergeCell ref="D8:D13"/>
    <mergeCell ref="E8:E13"/>
    <mergeCell ref="I8:J8"/>
    <mergeCell ref="F8:F13"/>
    <mergeCell ref="G8:G13"/>
    <mergeCell ref="H8:H13"/>
    <mergeCell ref="G1:J1"/>
    <mergeCell ref="G2:J2"/>
    <mergeCell ref="G3:J3"/>
  </mergeCells>
  <pageMargins left="0.31496062992125984" right="0.31496062992125984" top="0.35433070866141736" bottom="0.35433070866141736" header="0.31496062992125984" footer="0.31496062992125984"/>
  <pageSetup paperSize="9" scale="7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5"/>
  <sheetViews>
    <sheetView topLeftCell="A17" workbookViewId="0">
      <selection activeCell="E17" sqref="E17"/>
    </sheetView>
  </sheetViews>
  <sheetFormatPr defaultRowHeight="15"/>
  <cols>
    <col min="1" max="1" width="15.42578125" style="34" customWidth="1"/>
    <col min="2" max="2" width="16" style="34" customWidth="1"/>
    <col min="3" max="3" width="14.28515625" style="34" customWidth="1"/>
    <col min="4" max="4" width="29" style="34" customWidth="1"/>
    <col min="5" max="5" width="33.42578125" style="34" customWidth="1"/>
    <col min="6" max="6" width="27.140625" style="34" customWidth="1"/>
    <col min="7" max="7" width="13.140625" style="34" customWidth="1"/>
    <col min="8" max="8" width="17" style="34" customWidth="1"/>
    <col min="9" max="9" width="13.7109375" style="34" customWidth="1"/>
    <col min="10" max="10" width="12" style="34" customWidth="1"/>
    <col min="11" max="16384" width="9.140625" style="34"/>
  </cols>
  <sheetData>
    <row r="1" spans="1:10" ht="15" customHeight="1">
      <c r="A1" s="32"/>
      <c r="B1" s="32"/>
      <c r="C1" s="32"/>
      <c r="D1" s="32"/>
      <c r="E1" s="32"/>
      <c r="F1" s="32"/>
      <c r="G1" s="99" t="s">
        <v>64</v>
      </c>
      <c r="H1" s="99"/>
      <c r="I1" s="99"/>
      <c r="J1" s="99"/>
    </row>
    <row r="2" spans="1:10" ht="17.25" customHeight="1">
      <c r="A2" s="32"/>
      <c r="B2" s="32"/>
      <c r="C2" s="32"/>
      <c r="D2" s="32"/>
      <c r="E2" s="32"/>
      <c r="F2" s="32"/>
      <c r="G2" s="99" t="s">
        <v>65</v>
      </c>
      <c r="H2" s="99"/>
      <c r="I2" s="99"/>
      <c r="J2" s="99"/>
    </row>
    <row r="3" spans="1:10" ht="20.25" customHeight="1">
      <c r="A3" s="32"/>
      <c r="B3" s="32"/>
      <c r="C3" s="32"/>
      <c r="D3" s="32"/>
      <c r="E3" s="32"/>
      <c r="F3" s="32"/>
      <c r="G3" s="100" t="s">
        <v>66</v>
      </c>
      <c r="H3" s="100"/>
      <c r="I3" s="100"/>
      <c r="J3" s="100"/>
    </row>
    <row r="4" spans="1:10" ht="3.75" customHeight="1">
      <c r="A4" s="32"/>
      <c r="B4" s="32"/>
      <c r="C4" s="32"/>
      <c r="D4" s="32"/>
      <c r="E4" s="32"/>
      <c r="F4" s="32"/>
      <c r="G4" s="32"/>
      <c r="H4" s="32"/>
      <c r="I4" s="32"/>
      <c r="J4" s="32"/>
    </row>
    <row r="5" spans="1:10" ht="18.75">
      <c r="A5" s="103" t="s">
        <v>51</v>
      </c>
      <c r="B5" s="103"/>
      <c r="C5" s="103"/>
      <c r="D5" s="103"/>
      <c r="E5" s="103"/>
      <c r="F5" s="103"/>
      <c r="G5" s="103"/>
      <c r="H5" s="103"/>
      <c r="I5" s="103"/>
      <c r="J5" s="103"/>
    </row>
    <row r="6" spans="1:10" ht="15" customHeight="1">
      <c r="A6" s="103" t="s">
        <v>58</v>
      </c>
      <c r="B6" s="103"/>
      <c r="C6" s="103"/>
      <c r="D6" s="103"/>
      <c r="E6" s="103"/>
      <c r="F6" s="103"/>
      <c r="G6" s="103"/>
      <c r="H6" s="103"/>
      <c r="I6" s="103"/>
      <c r="J6" s="103"/>
    </row>
    <row r="7" spans="1:10" ht="24" customHeight="1">
      <c r="A7" s="65"/>
      <c r="B7" s="65"/>
      <c r="C7" s="65"/>
      <c r="D7" s="65"/>
      <c r="E7" s="67" t="s">
        <v>101</v>
      </c>
      <c r="F7" s="65"/>
      <c r="G7" s="65"/>
      <c r="H7" s="65"/>
      <c r="I7" s="65"/>
      <c r="J7" s="65"/>
    </row>
    <row r="8" spans="1:10" ht="15.75">
      <c r="A8" s="104" t="s">
        <v>52</v>
      </c>
      <c r="B8" s="104"/>
      <c r="C8" s="104"/>
      <c r="D8" s="104"/>
      <c r="E8" s="104"/>
      <c r="F8" s="104"/>
      <c r="G8" s="104"/>
      <c r="H8" s="104"/>
      <c r="I8" s="104"/>
      <c r="J8" s="104"/>
    </row>
    <row r="9" spans="1:10" ht="73.5" customHeight="1">
      <c r="A9" s="105" t="s">
        <v>60</v>
      </c>
      <c r="B9" s="105" t="s">
        <v>61</v>
      </c>
      <c r="C9" s="105" t="s">
        <v>62</v>
      </c>
      <c r="D9" s="105" t="s">
        <v>63</v>
      </c>
      <c r="E9" s="105" t="s">
        <v>59</v>
      </c>
      <c r="F9" s="98" t="s">
        <v>53</v>
      </c>
      <c r="G9" s="98" t="s">
        <v>54</v>
      </c>
      <c r="H9" s="98" t="s">
        <v>4</v>
      </c>
      <c r="I9" s="108" t="s">
        <v>5</v>
      </c>
      <c r="J9" s="109"/>
    </row>
    <row r="10" spans="1:10" ht="1.5" hidden="1" customHeight="1">
      <c r="A10" s="106"/>
      <c r="B10" s="106"/>
      <c r="C10" s="106"/>
      <c r="D10" s="106"/>
      <c r="E10" s="106"/>
      <c r="F10" s="98"/>
      <c r="G10" s="98"/>
      <c r="H10" s="98"/>
      <c r="I10" s="43"/>
      <c r="J10" s="44"/>
    </row>
    <row r="11" spans="1:10" ht="27" hidden="1" customHeight="1">
      <c r="A11" s="106"/>
      <c r="B11" s="106"/>
      <c r="C11" s="106"/>
      <c r="D11" s="106"/>
      <c r="E11" s="106"/>
      <c r="F11" s="98"/>
      <c r="G11" s="98"/>
      <c r="H11" s="98"/>
      <c r="I11" s="43"/>
      <c r="J11" s="44"/>
    </row>
    <row r="12" spans="1:10" ht="33" hidden="1" customHeight="1">
      <c r="A12" s="106"/>
      <c r="B12" s="106"/>
      <c r="C12" s="106"/>
      <c r="D12" s="106"/>
      <c r="E12" s="106"/>
      <c r="F12" s="98"/>
      <c r="G12" s="98"/>
      <c r="H12" s="98"/>
      <c r="I12" s="43"/>
      <c r="J12" s="44"/>
    </row>
    <row r="13" spans="1:10" ht="55.5" hidden="1" customHeight="1">
      <c r="A13" s="106"/>
      <c r="B13" s="106"/>
      <c r="C13" s="106"/>
      <c r="D13" s="106"/>
      <c r="E13" s="106"/>
      <c r="F13" s="98"/>
      <c r="G13" s="98"/>
      <c r="H13" s="98"/>
      <c r="I13" s="45"/>
      <c r="J13" s="46"/>
    </row>
    <row r="14" spans="1:10" ht="45" customHeight="1">
      <c r="A14" s="107"/>
      <c r="B14" s="107"/>
      <c r="C14" s="107"/>
      <c r="D14" s="107"/>
      <c r="E14" s="107"/>
      <c r="F14" s="98"/>
      <c r="G14" s="98"/>
      <c r="H14" s="98"/>
      <c r="I14" s="63" t="s">
        <v>55</v>
      </c>
      <c r="J14" s="63" t="s">
        <v>57</v>
      </c>
    </row>
    <row r="15" spans="1:10">
      <c r="A15" s="63">
        <v>1</v>
      </c>
      <c r="B15" s="63">
        <v>2</v>
      </c>
      <c r="C15" s="63">
        <v>3</v>
      </c>
      <c r="D15" s="63">
        <v>4</v>
      </c>
      <c r="E15" s="63">
        <v>5</v>
      </c>
      <c r="F15" s="63">
        <v>6</v>
      </c>
      <c r="G15" s="63">
        <v>7</v>
      </c>
      <c r="H15" s="63">
        <v>8</v>
      </c>
      <c r="I15" s="63">
        <v>9</v>
      </c>
      <c r="J15" s="63">
        <v>10</v>
      </c>
    </row>
    <row r="16" spans="1:10" ht="15.75">
      <c r="A16" s="36" t="s">
        <v>16</v>
      </c>
      <c r="B16" s="51"/>
      <c r="C16" s="51"/>
      <c r="D16" s="35" t="s">
        <v>18</v>
      </c>
      <c r="E16" s="51"/>
      <c r="F16" s="51"/>
      <c r="G16" s="50">
        <f>G17</f>
        <v>1008900</v>
      </c>
      <c r="H16" s="50">
        <f t="shared" ref="H16:J16" si="0">H17</f>
        <v>1008900</v>
      </c>
      <c r="I16" s="50">
        <f t="shared" si="0"/>
        <v>0</v>
      </c>
      <c r="J16" s="50">
        <f t="shared" si="0"/>
        <v>0</v>
      </c>
    </row>
    <row r="17" spans="1:10" ht="15.75">
      <c r="A17" s="37" t="s">
        <v>15</v>
      </c>
      <c r="B17" s="51"/>
      <c r="C17" s="36" t="s">
        <v>14</v>
      </c>
      <c r="D17" s="35" t="s">
        <v>17</v>
      </c>
      <c r="E17" s="51"/>
      <c r="F17" s="51"/>
      <c r="G17" s="50">
        <f>G21</f>
        <v>1008900</v>
      </c>
      <c r="H17" s="50">
        <f t="shared" ref="H17:J17" si="1">H21</f>
        <v>1008900</v>
      </c>
      <c r="I17" s="50">
        <f t="shared" si="1"/>
        <v>0</v>
      </c>
      <c r="J17" s="50">
        <f t="shared" si="1"/>
        <v>0</v>
      </c>
    </row>
    <row r="18" spans="1:10" ht="66.75" customHeight="1">
      <c r="A18" s="38" t="s">
        <v>35</v>
      </c>
      <c r="B18" s="36" t="s">
        <v>37</v>
      </c>
      <c r="C18" s="36" t="s">
        <v>38</v>
      </c>
      <c r="D18" s="35" t="s">
        <v>36</v>
      </c>
      <c r="E18" s="39" t="s">
        <v>34</v>
      </c>
      <c r="F18" s="53" t="s">
        <v>71</v>
      </c>
      <c r="G18" s="50">
        <f>H18+I18</f>
        <v>239000</v>
      </c>
      <c r="H18" s="47">
        <v>239000</v>
      </c>
      <c r="I18" s="47">
        <v>0</v>
      </c>
      <c r="J18" s="50">
        <v>0</v>
      </c>
    </row>
    <row r="19" spans="1:10" ht="67.5" customHeight="1">
      <c r="A19" s="38" t="s">
        <v>80</v>
      </c>
      <c r="B19" s="38" t="s">
        <v>81</v>
      </c>
      <c r="C19" s="40" t="s">
        <v>82</v>
      </c>
      <c r="D19" s="39" t="s">
        <v>83</v>
      </c>
      <c r="E19" s="62" t="s">
        <v>84</v>
      </c>
      <c r="F19" s="53" t="s">
        <v>86</v>
      </c>
      <c r="G19" s="50">
        <v>714900</v>
      </c>
      <c r="H19" s="48">
        <v>714900</v>
      </c>
      <c r="I19" s="48">
        <v>0</v>
      </c>
      <c r="J19" s="50">
        <v>0</v>
      </c>
    </row>
    <row r="20" spans="1:10" ht="96" customHeight="1">
      <c r="A20" s="38" t="s">
        <v>87</v>
      </c>
      <c r="B20" s="42">
        <v>9800</v>
      </c>
      <c r="C20" s="40" t="s">
        <v>9</v>
      </c>
      <c r="D20" s="39" t="s">
        <v>88</v>
      </c>
      <c r="E20" s="39" t="s">
        <v>89</v>
      </c>
      <c r="F20" s="56" t="s">
        <v>90</v>
      </c>
      <c r="G20" s="50">
        <f t="shared" ref="G20" si="2">H20+I20</f>
        <v>55000</v>
      </c>
      <c r="H20" s="48">
        <v>55000</v>
      </c>
      <c r="I20" s="48">
        <v>0</v>
      </c>
      <c r="J20" s="50">
        <v>0</v>
      </c>
    </row>
    <row r="21" spans="1:10" ht="15.75">
      <c r="A21" s="52" t="s">
        <v>67</v>
      </c>
      <c r="B21" s="52" t="s">
        <v>67</v>
      </c>
      <c r="C21" s="52" t="s">
        <v>67</v>
      </c>
      <c r="D21" s="54" t="s">
        <v>56</v>
      </c>
      <c r="E21" s="52" t="s">
        <v>67</v>
      </c>
      <c r="F21" s="52" t="s">
        <v>67</v>
      </c>
      <c r="G21" s="55">
        <f>SUM(G18:G20)</f>
        <v>1008900</v>
      </c>
      <c r="H21" s="55">
        <f>SUM(H18:H20)</f>
        <v>1008900</v>
      </c>
      <c r="I21" s="55">
        <f>SUM(I18:I20)</f>
        <v>0</v>
      </c>
      <c r="J21" s="55">
        <f>SUM(J18:J20)</f>
        <v>0</v>
      </c>
    </row>
    <row r="22" spans="1:10" ht="15.75">
      <c r="A22" s="31"/>
      <c r="B22" s="57"/>
      <c r="C22" s="58"/>
      <c r="D22" s="58"/>
      <c r="E22" s="58"/>
      <c r="F22" s="58"/>
      <c r="G22" s="58"/>
    </row>
    <row r="23" spans="1:10" ht="15.75">
      <c r="A23" s="32"/>
      <c r="B23" s="57"/>
      <c r="C23" s="59" t="s">
        <v>48</v>
      </c>
      <c r="D23" s="60"/>
      <c r="E23" s="60"/>
      <c r="F23" s="60" t="s">
        <v>49</v>
      </c>
      <c r="G23" s="58"/>
    </row>
    <row r="24" spans="1:10" ht="15.75">
      <c r="A24" s="32"/>
      <c r="B24" s="57"/>
      <c r="C24" s="60"/>
      <c r="D24" s="60"/>
      <c r="E24" s="60"/>
      <c r="F24" s="60"/>
      <c r="G24" s="58"/>
    </row>
    <row r="25" spans="1:10" ht="15.75">
      <c r="A25" s="32"/>
      <c r="B25" s="57"/>
      <c r="C25" s="58"/>
      <c r="D25" s="58"/>
      <c r="E25" s="58"/>
      <c r="F25" s="58"/>
      <c r="G25" s="58"/>
    </row>
  </sheetData>
  <mergeCells count="15">
    <mergeCell ref="A8:J8"/>
    <mergeCell ref="G1:J1"/>
    <mergeCell ref="G2:J2"/>
    <mergeCell ref="G3:J3"/>
    <mergeCell ref="A5:J5"/>
    <mergeCell ref="A6:J6"/>
    <mergeCell ref="G9:G14"/>
    <mergeCell ref="H9:H14"/>
    <mergeCell ref="I9:J9"/>
    <mergeCell ref="A9:A14"/>
    <mergeCell ref="B9:B14"/>
    <mergeCell ref="C9:C14"/>
    <mergeCell ref="D9:D14"/>
    <mergeCell ref="E9:E14"/>
    <mergeCell ref="F9:F14"/>
  </mergeCells>
  <pageMargins left="0.31496062992125984" right="0.31496062992125984" top="0.35433070866141736" bottom="0.35433070866141736" header="0.31496062992125984" footer="0.31496062992125984"/>
  <pageSetup paperSize="9" scale="7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1"/>
  <sheetViews>
    <sheetView topLeftCell="A16" workbookViewId="0">
      <selection activeCell="H34" sqref="H34"/>
    </sheetView>
  </sheetViews>
  <sheetFormatPr defaultRowHeight="15"/>
  <cols>
    <col min="1" max="1" width="15.42578125" style="34" customWidth="1"/>
    <col min="2" max="2" width="16" style="34" customWidth="1"/>
    <col min="3" max="3" width="14.28515625" style="34" customWidth="1"/>
    <col min="4" max="4" width="29" style="34" customWidth="1"/>
    <col min="5" max="5" width="33.42578125" style="34" customWidth="1"/>
    <col min="6" max="6" width="27.140625" style="34" customWidth="1"/>
    <col min="7" max="7" width="13.140625" style="34" customWidth="1"/>
    <col min="8" max="8" width="17" style="34" customWidth="1"/>
    <col min="9" max="9" width="13.7109375" style="34" customWidth="1"/>
    <col min="10" max="10" width="12" style="34" customWidth="1"/>
    <col min="11" max="16384" width="9.140625" style="34"/>
  </cols>
  <sheetData>
    <row r="1" spans="1:10" ht="15" customHeight="1">
      <c r="A1" s="32"/>
      <c r="B1" s="32"/>
      <c r="C1" s="32"/>
      <c r="D1" s="32"/>
      <c r="E1" s="32"/>
      <c r="F1" s="32"/>
      <c r="G1" s="99" t="s">
        <v>64</v>
      </c>
      <c r="H1" s="99"/>
      <c r="I1" s="99"/>
      <c r="J1" s="99"/>
    </row>
    <row r="2" spans="1:10" ht="17.25" customHeight="1">
      <c r="A2" s="32"/>
      <c r="B2" s="32"/>
      <c r="C2" s="32"/>
      <c r="D2" s="32"/>
      <c r="E2" s="32"/>
      <c r="F2" s="32"/>
      <c r="G2" s="99" t="s">
        <v>65</v>
      </c>
      <c r="H2" s="99"/>
      <c r="I2" s="99"/>
      <c r="J2" s="99"/>
    </row>
    <row r="3" spans="1:10" ht="20.25" customHeight="1">
      <c r="A3" s="32"/>
      <c r="B3" s="32"/>
      <c r="C3" s="32"/>
      <c r="D3" s="32"/>
      <c r="E3" s="32"/>
      <c r="F3" s="32"/>
      <c r="G3" s="100" t="s">
        <v>66</v>
      </c>
      <c r="H3" s="100"/>
      <c r="I3" s="100"/>
      <c r="J3" s="100"/>
    </row>
    <row r="4" spans="1:10" ht="3.75" customHeight="1">
      <c r="A4" s="32"/>
      <c r="B4" s="32"/>
      <c r="C4" s="32"/>
      <c r="D4" s="32"/>
      <c r="E4" s="32"/>
      <c r="F4" s="32"/>
      <c r="G4" s="32"/>
      <c r="H4" s="32"/>
      <c r="I4" s="32"/>
      <c r="J4" s="32"/>
    </row>
    <row r="5" spans="1:10" ht="18.75">
      <c r="A5" s="103" t="s">
        <v>51</v>
      </c>
      <c r="B5" s="103"/>
      <c r="C5" s="103"/>
      <c r="D5" s="103"/>
      <c r="E5" s="103"/>
      <c r="F5" s="103"/>
      <c r="G5" s="103"/>
      <c r="H5" s="103"/>
      <c r="I5" s="103"/>
      <c r="J5" s="103"/>
    </row>
    <row r="6" spans="1:10" ht="15" customHeight="1">
      <c r="A6" s="103" t="s">
        <v>58</v>
      </c>
      <c r="B6" s="103"/>
      <c r="C6" s="103"/>
      <c r="D6" s="103"/>
      <c r="E6" s="103"/>
      <c r="F6" s="103"/>
      <c r="G6" s="103"/>
      <c r="H6" s="103"/>
      <c r="I6" s="103"/>
      <c r="J6" s="103"/>
    </row>
    <row r="7" spans="1:10" ht="15.75">
      <c r="A7" s="104" t="s">
        <v>52</v>
      </c>
      <c r="B7" s="104"/>
      <c r="C7" s="104"/>
      <c r="D7" s="104"/>
      <c r="E7" s="104"/>
      <c r="F7" s="104"/>
      <c r="G7" s="104"/>
      <c r="H7" s="104"/>
      <c r="I7" s="104"/>
      <c r="J7" s="104"/>
    </row>
    <row r="8" spans="1:10" ht="73.5" customHeight="1">
      <c r="A8" s="105" t="s">
        <v>60</v>
      </c>
      <c r="B8" s="105" t="s">
        <v>61</v>
      </c>
      <c r="C8" s="105" t="s">
        <v>62</v>
      </c>
      <c r="D8" s="105" t="s">
        <v>63</v>
      </c>
      <c r="E8" s="105" t="s">
        <v>59</v>
      </c>
      <c r="F8" s="98" t="s">
        <v>53</v>
      </c>
      <c r="G8" s="98" t="s">
        <v>54</v>
      </c>
      <c r="H8" s="98" t="s">
        <v>4</v>
      </c>
      <c r="I8" s="108" t="s">
        <v>5</v>
      </c>
      <c r="J8" s="109"/>
    </row>
    <row r="9" spans="1:10" ht="1.5" hidden="1" customHeight="1">
      <c r="A9" s="106"/>
      <c r="B9" s="106"/>
      <c r="C9" s="106"/>
      <c r="D9" s="106"/>
      <c r="E9" s="106"/>
      <c r="F9" s="98"/>
      <c r="G9" s="98"/>
      <c r="H9" s="98"/>
      <c r="I9" s="43"/>
      <c r="J9" s="44"/>
    </row>
    <row r="10" spans="1:10" ht="27" hidden="1" customHeight="1">
      <c r="A10" s="106"/>
      <c r="B10" s="106"/>
      <c r="C10" s="106"/>
      <c r="D10" s="106"/>
      <c r="E10" s="106"/>
      <c r="F10" s="98"/>
      <c r="G10" s="98"/>
      <c r="H10" s="98"/>
      <c r="I10" s="43"/>
      <c r="J10" s="44"/>
    </row>
    <row r="11" spans="1:10" ht="33" hidden="1" customHeight="1">
      <c r="A11" s="106"/>
      <c r="B11" s="106"/>
      <c r="C11" s="106"/>
      <c r="D11" s="106"/>
      <c r="E11" s="106"/>
      <c r="F11" s="98"/>
      <c r="G11" s="98"/>
      <c r="H11" s="98"/>
      <c r="I11" s="43"/>
      <c r="J11" s="44"/>
    </row>
    <row r="12" spans="1:10" ht="55.5" hidden="1" customHeight="1">
      <c r="A12" s="106"/>
      <c r="B12" s="106"/>
      <c r="C12" s="106"/>
      <c r="D12" s="106"/>
      <c r="E12" s="106"/>
      <c r="F12" s="98"/>
      <c r="G12" s="98"/>
      <c r="H12" s="98"/>
      <c r="I12" s="45"/>
      <c r="J12" s="46"/>
    </row>
    <row r="13" spans="1:10" ht="45" customHeight="1">
      <c r="A13" s="107"/>
      <c r="B13" s="107"/>
      <c r="C13" s="107"/>
      <c r="D13" s="107"/>
      <c r="E13" s="107"/>
      <c r="F13" s="98"/>
      <c r="G13" s="98"/>
      <c r="H13" s="98"/>
      <c r="I13" s="61" t="s">
        <v>55</v>
      </c>
      <c r="J13" s="61" t="s">
        <v>57</v>
      </c>
    </row>
    <row r="14" spans="1:10">
      <c r="A14" s="61">
        <v>1</v>
      </c>
      <c r="B14" s="61">
        <v>2</v>
      </c>
      <c r="C14" s="61">
        <v>3</v>
      </c>
      <c r="D14" s="61">
        <v>4</v>
      </c>
      <c r="E14" s="61">
        <v>5</v>
      </c>
      <c r="F14" s="61">
        <v>6</v>
      </c>
      <c r="G14" s="61">
        <v>7</v>
      </c>
      <c r="H14" s="61">
        <v>8</v>
      </c>
      <c r="I14" s="61">
        <v>9</v>
      </c>
      <c r="J14" s="61">
        <v>10</v>
      </c>
    </row>
    <row r="15" spans="1:10" ht="15.75">
      <c r="A15" s="36" t="s">
        <v>16</v>
      </c>
      <c r="B15" s="51"/>
      <c r="C15" s="51"/>
      <c r="D15" s="35" t="s">
        <v>18</v>
      </c>
      <c r="E15" s="51"/>
      <c r="F15" s="51"/>
      <c r="G15" s="50">
        <f>G16</f>
        <v>11955700</v>
      </c>
      <c r="H15" s="50">
        <f t="shared" ref="H15:J15" si="0">H16</f>
        <v>11730700</v>
      </c>
      <c r="I15" s="50">
        <f t="shared" si="0"/>
        <v>225000</v>
      </c>
      <c r="J15" s="50">
        <f t="shared" si="0"/>
        <v>0</v>
      </c>
    </row>
    <row r="16" spans="1:10" ht="15.75">
      <c r="A16" s="37" t="s">
        <v>15</v>
      </c>
      <c r="B16" s="51"/>
      <c r="C16" s="36" t="s">
        <v>14</v>
      </c>
      <c r="D16" s="35" t="s">
        <v>17</v>
      </c>
      <c r="E16" s="51"/>
      <c r="F16" s="51"/>
      <c r="G16" s="50">
        <f>G27</f>
        <v>11955700</v>
      </c>
      <c r="H16" s="50">
        <f t="shared" ref="H16:J16" si="1">H27</f>
        <v>11730700</v>
      </c>
      <c r="I16" s="50">
        <f t="shared" si="1"/>
        <v>225000</v>
      </c>
      <c r="J16" s="50">
        <f t="shared" si="1"/>
        <v>0</v>
      </c>
    </row>
    <row r="17" spans="1:10" ht="66.75" customHeight="1">
      <c r="A17" s="38" t="s">
        <v>35</v>
      </c>
      <c r="B17" s="36" t="s">
        <v>37</v>
      </c>
      <c r="C17" s="36" t="s">
        <v>38</v>
      </c>
      <c r="D17" s="35" t="s">
        <v>36</v>
      </c>
      <c r="E17" s="39" t="s">
        <v>34</v>
      </c>
      <c r="F17" s="53" t="s">
        <v>71</v>
      </c>
      <c r="G17" s="50">
        <f t="shared" ref="G17:G25" si="2">H17+I17</f>
        <v>589000</v>
      </c>
      <c r="H17" s="47">
        <v>589000</v>
      </c>
      <c r="I17" s="47">
        <v>0</v>
      </c>
      <c r="J17" s="50">
        <v>0</v>
      </c>
    </row>
    <row r="18" spans="1:10" ht="60" customHeight="1">
      <c r="A18" s="38" t="s">
        <v>30</v>
      </c>
      <c r="B18" s="38" t="s">
        <v>32</v>
      </c>
      <c r="C18" s="40" t="s">
        <v>8</v>
      </c>
      <c r="D18" s="39" t="s">
        <v>31</v>
      </c>
      <c r="E18" s="39" t="s">
        <v>29</v>
      </c>
      <c r="F18" s="53" t="s">
        <v>69</v>
      </c>
      <c r="G18" s="50">
        <f t="shared" si="2"/>
        <v>350000</v>
      </c>
      <c r="H18" s="48">
        <v>350000</v>
      </c>
      <c r="I18" s="48">
        <v>0</v>
      </c>
      <c r="J18" s="50">
        <v>0</v>
      </c>
    </row>
    <row r="19" spans="1:10" ht="89.25" customHeight="1">
      <c r="A19" s="38" t="s">
        <v>40</v>
      </c>
      <c r="B19" s="38" t="s">
        <v>41</v>
      </c>
      <c r="C19" s="40" t="s">
        <v>42</v>
      </c>
      <c r="D19" s="39" t="s">
        <v>43</v>
      </c>
      <c r="E19" s="39" t="s">
        <v>39</v>
      </c>
      <c r="F19" s="53" t="s">
        <v>72</v>
      </c>
      <c r="G19" s="50">
        <f t="shared" si="2"/>
        <v>200000</v>
      </c>
      <c r="H19" s="49">
        <v>200000</v>
      </c>
      <c r="I19" s="48">
        <v>0</v>
      </c>
      <c r="J19" s="50">
        <v>0</v>
      </c>
    </row>
    <row r="20" spans="1:10" ht="67.5" customHeight="1">
      <c r="A20" s="38" t="s">
        <v>26</v>
      </c>
      <c r="B20" s="38" t="s">
        <v>27</v>
      </c>
      <c r="C20" s="40" t="s">
        <v>7</v>
      </c>
      <c r="D20" s="39" t="s">
        <v>28</v>
      </c>
      <c r="E20" s="41" t="s">
        <v>25</v>
      </c>
      <c r="F20" s="53" t="s">
        <v>68</v>
      </c>
      <c r="G20" s="50">
        <f t="shared" si="2"/>
        <v>200000</v>
      </c>
      <c r="H20" s="48">
        <v>200000</v>
      </c>
      <c r="I20" s="48">
        <v>0</v>
      </c>
      <c r="J20" s="50">
        <v>0</v>
      </c>
    </row>
    <row r="21" spans="1:10" ht="67.5" customHeight="1">
      <c r="A21" s="38" t="s">
        <v>80</v>
      </c>
      <c r="B21" s="38" t="s">
        <v>81</v>
      </c>
      <c r="C21" s="40" t="s">
        <v>82</v>
      </c>
      <c r="D21" s="39" t="s">
        <v>83</v>
      </c>
      <c r="E21" s="62" t="s">
        <v>84</v>
      </c>
      <c r="F21" s="53" t="s">
        <v>86</v>
      </c>
      <c r="G21" s="50">
        <f t="shared" si="2"/>
        <v>714900</v>
      </c>
      <c r="H21" s="48">
        <v>714900</v>
      </c>
      <c r="I21" s="48">
        <v>0</v>
      </c>
      <c r="J21" s="50">
        <v>0</v>
      </c>
    </row>
    <row r="22" spans="1:10" ht="67.5" customHeight="1">
      <c r="A22" s="38" t="s">
        <v>74</v>
      </c>
      <c r="B22" s="38" t="s">
        <v>75</v>
      </c>
      <c r="C22" s="40" t="s">
        <v>76</v>
      </c>
      <c r="D22" s="39" t="s">
        <v>77</v>
      </c>
      <c r="E22" s="62" t="s">
        <v>78</v>
      </c>
      <c r="F22" s="53" t="s">
        <v>79</v>
      </c>
      <c r="G22" s="50">
        <f t="shared" si="2"/>
        <v>3180000</v>
      </c>
      <c r="H22" s="48">
        <v>3180000</v>
      </c>
      <c r="I22" s="48">
        <v>0</v>
      </c>
      <c r="J22" s="50">
        <v>0</v>
      </c>
    </row>
    <row r="23" spans="1:10" ht="47.25">
      <c r="A23" s="38" t="s">
        <v>19</v>
      </c>
      <c r="B23" s="42">
        <v>8311</v>
      </c>
      <c r="C23" s="40" t="s">
        <v>10</v>
      </c>
      <c r="D23" s="39" t="s">
        <v>11</v>
      </c>
      <c r="E23" s="96" t="s">
        <v>46</v>
      </c>
      <c r="F23" s="101" t="s">
        <v>73</v>
      </c>
      <c r="G23" s="50">
        <f t="shared" si="2"/>
        <v>70000</v>
      </c>
      <c r="H23" s="48">
        <v>0</v>
      </c>
      <c r="I23" s="48">
        <v>70000</v>
      </c>
      <c r="J23" s="50">
        <v>0</v>
      </c>
    </row>
    <row r="24" spans="1:10" ht="31.5">
      <c r="A24" s="38" t="s">
        <v>44</v>
      </c>
      <c r="B24" s="42">
        <v>8340</v>
      </c>
      <c r="C24" s="40" t="s">
        <v>47</v>
      </c>
      <c r="D24" s="39" t="s">
        <v>45</v>
      </c>
      <c r="E24" s="97"/>
      <c r="F24" s="102"/>
      <c r="G24" s="50">
        <f t="shared" si="2"/>
        <v>155000</v>
      </c>
      <c r="H24" s="48">
        <v>0</v>
      </c>
      <c r="I24" s="48">
        <v>155000</v>
      </c>
      <c r="J24" s="50">
        <v>0</v>
      </c>
    </row>
    <row r="25" spans="1:10" ht="88.5" customHeight="1">
      <c r="A25" s="38" t="s">
        <v>20</v>
      </c>
      <c r="B25" s="42">
        <v>9410</v>
      </c>
      <c r="C25" s="40" t="s">
        <v>9</v>
      </c>
      <c r="D25" s="39" t="s">
        <v>21</v>
      </c>
      <c r="E25" s="39" t="s">
        <v>33</v>
      </c>
      <c r="F25" s="56" t="s">
        <v>70</v>
      </c>
      <c r="G25" s="50">
        <f t="shared" si="2"/>
        <v>6441800</v>
      </c>
      <c r="H25" s="48">
        <v>6441800</v>
      </c>
      <c r="I25" s="48">
        <v>0</v>
      </c>
      <c r="J25" s="50">
        <v>0</v>
      </c>
    </row>
    <row r="26" spans="1:10" ht="96" customHeight="1">
      <c r="A26" s="38" t="s">
        <v>87</v>
      </c>
      <c r="B26" s="42">
        <v>9800</v>
      </c>
      <c r="C26" s="40" t="s">
        <v>9</v>
      </c>
      <c r="D26" s="39" t="s">
        <v>88</v>
      </c>
      <c r="E26" s="39" t="s">
        <v>89</v>
      </c>
      <c r="F26" s="56" t="s">
        <v>90</v>
      </c>
      <c r="G26" s="50">
        <f>H26+I26</f>
        <v>55000</v>
      </c>
      <c r="H26" s="48">
        <v>55000</v>
      </c>
      <c r="I26" s="48">
        <v>0</v>
      </c>
      <c r="J26" s="50">
        <v>0</v>
      </c>
    </row>
    <row r="27" spans="1:10" ht="15.75">
      <c r="A27" s="52" t="s">
        <v>67</v>
      </c>
      <c r="B27" s="52" t="s">
        <v>67</v>
      </c>
      <c r="C27" s="52" t="s">
        <v>67</v>
      </c>
      <c r="D27" s="54" t="s">
        <v>56</v>
      </c>
      <c r="E27" s="52" t="s">
        <v>67</v>
      </c>
      <c r="F27" s="52" t="s">
        <v>67</v>
      </c>
      <c r="G27" s="55">
        <f>SUM(G17:G26)</f>
        <v>11955700</v>
      </c>
      <c r="H27" s="55">
        <f>SUM(H17:H26)</f>
        <v>11730700</v>
      </c>
      <c r="I27" s="55">
        <f>SUM(I17:I26)</f>
        <v>225000</v>
      </c>
      <c r="J27" s="55">
        <f>SUM(J17:J26)</f>
        <v>0</v>
      </c>
    </row>
    <row r="28" spans="1:10" ht="15.75">
      <c r="A28" s="31"/>
      <c r="B28" s="57"/>
      <c r="C28" s="58"/>
      <c r="D28" s="58"/>
      <c r="E28" s="58"/>
      <c r="F28" s="58"/>
      <c r="G28" s="58"/>
    </row>
    <row r="29" spans="1:10" ht="15.75">
      <c r="A29" s="32"/>
      <c r="B29" s="57"/>
      <c r="C29" s="59" t="s">
        <v>48</v>
      </c>
      <c r="D29" s="60"/>
      <c r="E29" s="60"/>
      <c r="F29" s="60" t="s">
        <v>49</v>
      </c>
      <c r="G29" s="58"/>
    </row>
    <row r="30" spans="1:10" ht="15.75">
      <c r="A30" s="32"/>
      <c r="B30" s="57"/>
      <c r="C30" s="60"/>
      <c r="D30" s="60"/>
      <c r="E30" s="60"/>
      <c r="F30" s="60"/>
      <c r="G30" s="58"/>
      <c r="H30" s="69"/>
    </row>
    <row r="31" spans="1:10" ht="15.75">
      <c r="A31" s="32"/>
      <c r="B31" s="57"/>
      <c r="C31" s="58"/>
      <c r="D31" s="58"/>
      <c r="E31" s="58"/>
      <c r="F31" s="58"/>
      <c r="G31" s="58"/>
    </row>
  </sheetData>
  <mergeCells count="17">
    <mergeCell ref="G8:G13"/>
    <mergeCell ref="H8:H13"/>
    <mergeCell ref="I8:J8"/>
    <mergeCell ref="E23:E24"/>
    <mergeCell ref="F23:F24"/>
    <mergeCell ref="F8:F13"/>
    <mergeCell ref="A8:A13"/>
    <mergeCell ref="B8:B13"/>
    <mergeCell ref="C8:C13"/>
    <mergeCell ref="D8:D13"/>
    <mergeCell ref="E8:E13"/>
    <mergeCell ref="A7:J7"/>
    <mergeCell ref="G1:J1"/>
    <mergeCell ref="G2:J2"/>
    <mergeCell ref="G3:J3"/>
    <mergeCell ref="A5:J5"/>
    <mergeCell ref="A6:J6"/>
  </mergeCells>
  <pageMargins left="0.31496062992125984" right="0.31496062992125984" top="0.35433070866141736" bottom="0.35433070866141736" header="0.31496062992125984" footer="0.31496062992125984"/>
  <pageSetup paperSize="9" scale="7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7"/>
  <sheetViews>
    <sheetView topLeftCell="A14" workbookViewId="0">
      <selection activeCell="G25" sqref="G25"/>
    </sheetView>
  </sheetViews>
  <sheetFormatPr defaultRowHeight="15"/>
  <cols>
    <col min="1" max="1" width="15.42578125" style="34" customWidth="1"/>
    <col min="2" max="2" width="16" style="34" customWidth="1"/>
    <col min="3" max="3" width="14.28515625" style="34" customWidth="1"/>
    <col min="4" max="4" width="29" style="34" customWidth="1"/>
    <col min="5" max="5" width="33.42578125" style="34" customWidth="1"/>
    <col min="6" max="6" width="27.140625" style="34" customWidth="1"/>
    <col min="7" max="7" width="13.140625" style="34" customWidth="1"/>
    <col min="8" max="8" width="17" style="34" customWidth="1"/>
    <col min="9" max="9" width="13.7109375" style="34" customWidth="1"/>
    <col min="10" max="10" width="12" style="34" customWidth="1"/>
    <col min="11" max="16384" width="9.140625" style="34"/>
  </cols>
  <sheetData>
    <row r="1" spans="1:10" ht="15" customHeight="1">
      <c r="A1" s="32"/>
      <c r="B1" s="32"/>
      <c r="C1" s="32"/>
      <c r="D1" s="32"/>
      <c r="E1" s="32"/>
      <c r="F1" s="32"/>
      <c r="G1" s="99" t="s">
        <v>64</v>
      </c>
      <c r="H1" s="99"/>
      <c r="I1" s="99"/>
      <c r="J1" s="99"/>
    </row>
    <row r="2" spans="1:10" ht="17.25" customHeight="1">
      <c r="A2" s="32"/>
      <c r="B2" s="32"/>
      <c r="C2" s="32"/>
      <c r="D2" s="32"/>
      <c r="E2" s="32"/>
      <c r="F2" s="32"/>
      <c r="G2" s="99" t="s">
        <v>65</v>
      </c>
      <c r="H2" s="99"/>
      <c r="I2" s="99"/>
      <c r="J2" s="99"/>
    </row>
    <row r="3" spans="1:10" ht="20.25" customHeight="1">
      <c r="A3" s="32"/>
      <c r="B3" s="32"/>
      <c r="C3" s="32"/>
      <c r="D3" s="32"/>
      <c r="E3" s="32"/>
      <c r="F3" s="32"/>
      <c r="G3" s="100" t="s">
        <v>66</v>
      </c>
      <c r="H3" s="100"/>
      <c r="I3" s="100"/>
      <c r="J3" s="100"/>
    </row>
    <row r="4" spans="1:10" ht="3.75" customHeight="1">
      <c r="A4" s="32"/>
      <c r="B4" s="32"/>
      <c r="C4" s="32"/>
      <c r="D4" s="32"/>
      <c r="E4" s="32"/>
      <c r="F4" s="32"/>
      <c r="G4" s="32"/>
      <c r="H4" s="32"/>
      <c r="I4" s="32"/>
      <c r="J4" s="32"/>
    </row>
    <row r="5" spans="1:10" ht="18.75">
      <c r="A5" s="103" t="s">
        <v>51</v>
      </c>
      <c r="B5" s="103"/>
      <c r="C5" s="103"/>
      <c r="D5" s="103"/>
      <c r="E5" s="103"/>
      <c r="F5" s="103"/>
      <c r="G5" s="103"/>
      <c r="H5" s="103"/>
      <c r="I5" s="103"/>
      <c r="J5" s="103"/>
    </row>
    <row r="6" spans="1:10" ht="15" customHeight="1">
      <c r="A6" s="103" t="s">
        <v>58</v>
      </c>
      <c r="B6" s="103"/>
      <c r="C6" s="103"/>
      <c r="D6" s="103"/>
      <c r="E6" s="103"/>
      <c r="F6" s="103"/>
      <c r="G6" s="103"/>
      <c r="H6" s="103"/>
      <c r="I6" s="103"/>
      <c r="J6" s="103"/>
    </row>
    <row r="7" spans="1:10" ht="22.5" customHeight="1">
      <c r="A7" s="65"/>
      <c r="B7" s="65"/>
      <c r="C7" s="65"/>
      <c r="D7" s="65"/>
      <c r="E7" s="67" t="s">
        <v>102</v>
      </c>
      <c r="F7" s="65"/>
      <c r="G7" s="65"/>
      <c r="H7" s="65"/>
      <c r="I7" s="65"/>
      <c r="J7" s="65"/>
    </row>
    <row r="8" spans="1:10" ht="15.75">
      <c r="A8" s="104" t="s">
        <v>52</v>
      </c>
      <c r="B8" s="104"/>
      <c r="C8" s="104"/>
      <c r="D8" s="104"/>
      <c r="E8" s="104"/>
      <c r="F8" s="104"/>
      <c r="G8" s="104"/>
      <c r="H8" s="104"/>
      <c r="I8" s="104"/>
      <c r="J8" s="104"/>
    </row>
    <row r="9" spans="1:10" ht="73.5" customHeight="1">
      <c r="A9" s="105" t="s">
        <v>60</v>
      </c>
      <c r="B9" s="105" t="s">
        <v>61</v>
      </c>
      <c r="C9" s="105" t="s">
        <v>62</v>
      </c>
      <c r="D9" s="105" t="s">
        <v>63</v>
      </c>
      <c r="E9" s="105" t="s">
        <v>59</v>
      </c>
      <c r="F9" s="98" t="s">
        <v>53</v>
      </c>
      <c r="G9" s="98" t="s">
        <v>54</v>
      </c>
      <c r="H9" s="98" t="s">
        <v>4</v>
      </c>
      <c r="I9" s="108" t="s">
        <v>5</v>
      </c>
      <c r="J9" s="109"/>
    </row>
    <row r="10" spans="1:10" ht="1.5" hidden="1" customHeight="1">
      <c r="A10" s="106"/>
      <c r="B10" s="106"/>
      <c r="C10" s="106"/>
      <c r="D10" s="106"/>
      <c r="E10" s="106"/>
      <c r="F10" s="98"/>
      <c r="G10" s="98"/>
      <c r="H10" s="98"/>
      <c r="I10" s="43"/>
      <c r="J10" s="44"/>
    </row>
    <row r="11" spans="1:10" ht="27" hidden="1" customHeight="1">
      <c r="A11" s="106"/>
      <c r="B11" s="106"/>
      <c r="C11" s="106"/>
      <c r="D11" s="106"/>
      <c r="E11" s="106"/>
      <c r="F11" s="98"/>
      <c r="G11" s="98"/>
      <c r="H11" s="98"/>
      <c r="I11" s="43"/>
      <c r="J11" s="44"/>
    </row>
    <row r="12" spans="1:10" ht="33" hidden="1" customHeight="1">
      <c r="A12" s="106"/>
      <c r="B12" s="106"/>
      <c r="C12" s="106"/>
      <c r="D12" s="106"/>
      <c r="E12" s="106"/>
      <c r="F12" s="98"/>
      <c r="G12" s="98"/>
      <c r="H12" s="98"/>
      <c r="I12" s="43"/>
      <c r="J12" s="44"/>
    </row>
    <row r="13" spans="1:10" ht="55.5" hidden="1" customHeight="1">
      <c r="A13" s="106"/>
      <c r="B13" s="106"/>
      <c r="C13" s="106"/>
      <c r="D13" s="106"/>
      <c r="E13" s="106"/>
      <c r="F13" s="98"/>
      <c r="G13" s="98"/>
      <c r="H13" s="98"/>
      <c r="I13" s="45"/>
      <c r="J13" s="46"/>
    </row>
    <row r="14" spans="1:10" ht="45" customHeight="1">
      <c r="A14" s="107"/>
      <c r="B14" s="107"/>
      <c r="C14" s="107"/>
      <c r="D14" s="107"/>
      <c r="E14" s="107"/>
      <c r="F14" s="98"/>
      <c r="G14" s="98"/>
      <c r="H14" s="98"/>
      <c r="I14" s="66" t="s">
        <v>55</v>
      </c>
      <c r="J14" s="66" t="s">
        <v>57</v>
      </c>
    </row>
    <row r="15" spans="1:10">
      <c r="A15" s="66">
        <v>1</v>
      </c>
      <c r="B15" s="66">
        <v>2</v>
      </c>
      <c r="C15" s="66">
        <v>3</v>
      </c>
      <c r="D15" s="66">
        <v>4</v>
      </c>
      <c r="E15" s="66">
        <v>5</v>
      </c>
      <c r="F15" s="66">
        <v>6</v>
      </c>
      <c r="G15" s="66">
        <v>7</v>
      </c>
      <c r="H15" s="66">
        <v>8</v>
      </c>
      <c r="I15" s="66">
        <v>9</v>
      </c>
      <c r="J15" s="66">
        <v>10</v>
      </c>
    </row>
    <row r="16" spans="1:10" ht="15.75">
      <c r="A16" s="36" t="s">
        <v>16</v>
      </c>
      <c r="B16" s="51"/>
      <c r="C16" s="51"/>
      <c r="D16" s="35" t="s">
        <v>18</v>
      </c>
      <c r="E16" s="51"/>
      <c r="F16" s="51"/>
      <c r="G16" s="50">
        <f>G17</f>
        <v>465520</v>
      </c>
      <c r="H16" s="50">
        <f t="shared" ref="H16:J16" si="0">H17</f>
        <v>375520</v>
      </c>
      <c r="I16" s="50">
        <f t="shared" si="0"/>
        <v>90000</v>
      </c>
      <c r="J16" s="50">
        <f t="shared" si="0"/>
        <v>90000</v>
      </c>
    </row>
    <row r="17" spans="1:10" ht="15.75">
      <c r="A17" s="37" t="s">
        <v>15</v>
      </c>
      <c r="B17" s="51"/>
      <c r="C17" s="36" t="s">
        <v>14</v>
      </c>
      <c r="D17" s="35" t="s">
        <v>17</v>
      </c>
      <c r="E17" s="51"/>
      <c r="F17" s="51"/>
      <c r="G17" s="50">
        <f>G23</f>
        <v>465520</v>
      </c>
      <c r="H17" s="50">
        <f t="shared" ref="H17:J17" si="1">H23</f>
        <v>375520</v>
      </c>
      <c r="I17" s="50">
        <f t="shared" si="1"/>
        <v>90000</v>
      </c>
      <c r="J17" s="50">
        <f t="shared" si="1"/>
        <v>90000</v>
      </c>
    </row>
    <row r="18" spans="1:10" ht="66.75" customHeight="1">
      <c r="A18" s="38" t="s">
        <v>35</v>
      </c>
      <c r="B18" s="36" t="s">
        <v>37</v>
      </c>
      <c r="C18" s="36" t="s">
        <v>38</v>
      </c>
      <c r="D18" s="35" t="s">
        <v>36</v>
      </c>
      <c r="E18" s="39" t="s">
        <v>34</v>
      </c>
      <c r="F18" s="53" t="s">
        <v>71</v>
      </c>
      <c r="G18" s="50">
        <v>-145000</v>
      </c>
      <c r="H18" s="47">
        <v>-145000</v>
      </c>
      <c r="I18" s="47">
        <v>0</v>
      </c>
      <c r="J18" s="50">
        <v>0</v>
      </c>
    </row>
    <row r="19" spans="1:10" ht="60" customHeight="1">
      <c r="A19" s="38" t="s">
        <v>30</v>
      </c>
      <c r="B19" s="38" t="s">
        <v>32</v>
      </c>
      <c r="C19" s="40" t="s">
        <v>8</v>
      </c>
      <c r="D19" s="39" t="s">
        <v>31</v>
      </c>
      <c r="E19" s="39" t="s">
        <v>29</v>
      </c>
      <c r="F19" s="53" t="s">
        <v>69</v>
      </c>
      <c r="G19" s="50">
        <v>300000</v>
      </c>
      <c r="H19" s="48">
        <v>300000</v>
      </c>
      <c r="I19" s="48">
        <v>0</v>
      </c>
      <c r="J19" s="50">
        <v>0</v>
      </c>
    </row>
    <row r="20" spans="1:10" ht="67.5" customHeight="1">
      <c r="A20" s="38" t="s">
        <v>91</v>
      </c>
      <c r="B20" s="38" t="s">
        <v>92</v>
      </c>
      <c r="C20" s="36" t="s">
        <v>82</v>
      </c>
      <c r="D20" s="35" t="s">
        <v>83</v>
      </c>
      <c r="E20" s="17" t="s">
        <v>95</v>
      </c>
      <c r="F20" s="39" t="s">
        <v>96</v>
      </c>
      <c r="G20" s="50">
        <f t="shared" ref="G20:G22" si="2">H20+I20</f>
        <v>200520</v>
      </c>
      <c r="H20" s="48">
        <v>160520</v>
      </c>
      <c r="I20" s="48">
        <v>40000</v>
      </c>
      <c r="J20" s="50">
        <v>40000</v>
      </c>
    </row>
    <row r="21" spans="1:10" ht="81" customHeight="1">
      <c r="A21" s="38" t="s">
        <v>93</v>
      </c>
      <c r="B21" s="38" t="s">
        <v>94</v>
      </c>
      <c r="C21" s="40" t="s">
        <v>100</v>
      </c>
      <c r="D21" s="39" t="s">
        <v>99</v>
      </c>
      <c r="E21" s="62" t="str">
        <f>E20</f>
        <v xml:space="preserve">Програма фінансової підтримки комунального підприємства "Магала-комунсервіс» Магальської сільської  ради на 2019 рік </v>
      </c>
      <c r="F21" s="62" t="str">
        <f>F20</f>
        <v>Рішення 15сесії Магальської с/р 7 скликання від 15.02.2019 року № 4-7/19</v>
      </c>
      <c r="G21" s="50">
        <f t="shared" si="2"/>
        <v>50000</v>
      </c>
      <c r="H21" s="48">
        <v>0</v>
      </c>
      <c r="I21" s="48">
        <v>50000</v>
      </c>
      <c r="J21" s="50">
        <v>50000</v>
      </c>
    </row>
    <row r="22" spans="1:10" ht="96" customHeight="1">
      <c r="A22" s="38" t="s">
        <v>87</v>
      </c>
      <c r="B22" s="42">
        <v>9800</v>
      </c>
      <c r="C22" s="40" t="s">
        <v>9</v>
      </c>
      <c r="D22" s="39" t="s">
        <v>88</v>
      </c>
      <c r="E22" s="39" t="s">
        <v>97</v>
      </c>
      <c r="F22" s="39" t="s">
        <v>98</v>
      </c>
      <c r="G22" s="50">
        <f t="shared" si="2"/>
        <v>60000</v>
      </c>
      <c r="H22" s="48">
        <v>60000</v>
      </c>
      <c r="I22" s="48">
        <v>0</v>
      </c>
      <c r="J22" s="50">
        <v>0</v>
      </c>
    </row>
    <row r="23" spans="1:10" ht="15.75">
      <c r="A23" s="52" t="s">
        <v>67</v>
      </c>
      <c r="B23" s="52" t="s">
        <v>67</v>
      </c>
      <c r="C23" s="52" t="s">
        <v>67</v>
      </c>
      <c r="D23" s="54" t="s">
        <v>56</v>
      </c>
      <c r="E23" s="52" t="s">
        <v>67</v>
      </c>
      <c r="F23" s="52" t="s">
        <v>67</v>
      </c>
      <c r="G23" s="55">
        <f>SUM(G18:G22)</f>
        <v>465520</v>
      </c>
      <c r="H23" s="55">
        <f>SUM(H18:H22)</f>
        <v>375520</v>
      </c>
      <c r="I23" s="55">
        <f>SUM(I18:I22)</f>
        <v>90000</v>
      </c>
      <c r="J23" s="55">
        <f>SUM(J18:J22)</f>
        <v>90000</v>
      </c>
    </row>
    <row r="24" spans="1:10" ht="15.75">
      <c r="A24" s="31"/>
      <c r="B24" s="57"/>
      <c r="C24" s="58"/>
      <c r="D24" s="58"/>
      <c r="E24" s="58"/>
      <c r="F24" s="58"/>
      <c r="G24" s="58"/>
    </row>
    <row r="25" spans="1:10" ht="15.75">
      <c r="A25" s="32"/>
      <c r="B25" s="57"/>
      <c r="C25" s="59" t="s">
        <v>48</v>
      </c>
      <c r="D25" s="60"/>
      <c r="E25" s="60"/>
      <c r="F25" s="60" t="s">
        <v>49</v>
      </c>
      <c r="G25" s="58"/>
    </row>
    <row r="26" spans="1:10" ht="15.75">
      <c r="A26" s="32"/>
      <c r="B26" s="57"/>
      <c r="C26" s="60"/>
      <c r="D26" s="60"/>
      <c r="E26" s="60"/>
      <c r="F26" s="60"/>
      <c r="G26" s="58"/>
    </row>
    <row r="27" spans="1:10" ht="15.75">
      <c r="A27" s="32"/>
      <c r="B27" s="57"/>
      <c r="C27" s="58"/>
      <c r="D27" s="58"/>
      <c r="E27" s="58"/>
      <c r="F27" s="58"/>
      <c r="G27" s="58"/>
    </row>
  </sheetData>
  <mergeCells count="15">
    <mergeCell ref="A8:J8"/>
    <mergeCell ref="G1:J1"/>
    <mergeCell ref="G2:J2"/>
    <mergeCell ref="G3:J3"/>
    <mergeCell ref="A5:J5"/>
    <mergeCell ref="A6:J6"/>
    <mergeCell ref="G9:G14"/>
    <mergeCell ref="H9:H14"/>
    <mergeCell ref="I9:J9"/>
    <mergeCell ref="A9:A14"/>
    <mergeCell ref="B9:B14"/>
    <mergeCell ref="C9:C14"/>
    <mergeCell ref="D9:D14"/>
    <mergeCell ref="E9:E14"/>
    <mergeCell ref="F9:F14"/>
  </mergeCells>
  <pageMargins left="0.31496062992125984" right="0.31496062992125984" top="0.35433070866141736" bottom="0.35433070866141736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35"/>
  <sheetViews>
    <sheetView topLeftCell="A14" workbookViewId="0">
      <selection activeCell="J38" sqref="J38"/>
    </sheetView>
  </sheetViews>
  <sheetFormatPr defaultRowHeight="15"/>
  <cols>
    <col min="1" max="1" width="15.42578125" style="34" customWidth="1"/>
    <col min="2" max="2" width="16" style="34" customWidth="1"/>
    <col min="3" max="3" width="14.28515625" style="34" customWidth="1"/>
    <col min="4" max="4" width="29" style="34" customWidth="1"/>
    <col min="5" max="5" width="33.42578125" style="34" customWidth="1"/>
    <col min="6" max="6" width="27.140625" style="34" customWidth="1"/>
    <col min="7" max="7" width="13.140625" style="34" customWidth="1"/>
    <col min="8" max="8" width="17" style="34" customWidth="1"/>
    <col min="9" max="9" width="13.7109375" style="34" customWidth="1"/>
    <col min="10" max="10" width="12" style="34" customWidth="1"/>
    <col min="11" max="16384" width="9.140625" style="34"/>
  </cols>
  <sheetData>
    <row r="1" spans="1:10" ht="15" customHeight="1">
      <c r="A1" s="32"/>
      <c r="B1" s="32"/>
      <c r="C1" s="32"/>
      <c r="D1" s="32"/>
      <c r="E1" s="32"/>
      <c r="F1" s="32"/>
      <c r="G1" s="99" t="s">
        <v>64</v>
      </c>
      <c r="H1" s="99"/>
      <c r="I1" s="99"/>
      <c r="J1" s="99"/>
    </row>
    <row r="2" spans="1:10" ht="17.25" customHeight="1">
      <c r="A2" s="32"/>
      <c r="B2" s="32"/>
      <c r="C2" s="32"/>
      <c r="D2" s="32"/>
      <c r="E2" s="32"/>
      <c r="F2" s="32"/>
      <c r="G2" s="99" t="s">
        <v>65</v>
      </c>
      <c r="H2" s="99"/>
      <c r="I2" s="99"/>
      <c r="J2" s="99"/>
    </row>
    <row r="3" spans="1:10" ht="20.25" customHeight="1">
      <c r="A3" s="32"/>
      <c r="B3" s="32"/>
      <c r="C3" s="32"/>
      <c r="D3" s="32"/>
      <c r="E3" s="32"/>
      <c r="F3" s="32"/>
      <c r="G3" s="100" t="s">
        <v>66</v>
      </c>
      <c r="H3" s="100"/>
      <c r="I3" s="100"/>
      <c r="J3" s="100"/>
    </row>
    <row r="4" spans="1:10" ht="3.75" customHeight="1">
      <c r="A4" s="32"/>
      <c r="B4" s="32"/>
      <c r="C4" s="32"/>
      <c r="D4" s="32"/>
      <c r="E4" s="32"/>
      <c r="F4" s="32"/>
      <c r="G4" s="32"/>
      <c r="H4" s="32"/>
      <c r="I4" s="32"/>
      <c r="J4" s="32"/>
    </row>
    <row r="5" spans="1:10" ht="18.75">
      <c r="A5" s="103" t="s">
        <v>51</v>
      </c>
      <c r="B5" s="103"/>
      <c r="C5" s="103"/>
      <c r="D5" s="103"/>
      <c r="E5" s="103"/>
      <c r="F5" s="103"/>
      <c r="G5" s="103"/>
      <c r="H5" s="103"/>
      <c r="I5" s="103"/>
      <c r="J5" s="103"/>
    </row>
    <row r="6" spans="1:10" ht="15" customHeight="1">
      <c r="A6" s="103" t="s">
        <v>58</v>
      </c>
      <c r="B6" s="103"/>
      <c r="C6" s="103"/>
      <c r="D6" s="103"/>
      <c r="E6" s="103"/>
      <c r="F6" s="103"/>
      <c r="G6" s="103"/>
      <c r="H6" s="103"/>
      <c r="I6" s="103"/>
      <c r="J6" s="103"/>
    </row>
    <row r="7" spans="1:10" ht="15" customHeight="1">
      <c r="A7" s="68"/>
      <c r="B7" s="68"/>
      <c r="C7" s="68"/>
      <c r="D7" s="68"/>
      <c r="E7" s="72">
        <v>43511</v>
      </c>
      <c r="F7" s="68"/>
      <c r="G7" s="68"/>
      <c r="H7" s="68"/>
      <c r="I7" s="68"/>
      <c r="J7" s="68"/>
    </row>
    <row r="8" spans="1:10" ht="15.75">
      <c r="A8" s="104" t="s">
        <v>52</v>
      </c>
      <c r="B8" s="104"/>
      <c r="C8" s="104"/>
      <c r="D8" s="104"/>
      <c r="E8" s="104"/>
      <c r="F8" s="104"/>
      <c r="G8" s="104"/>
      <c r="H8" s="104"/>
      <c r="I8" s="104"/>
      <c r="J8" s="104"/>
    </row>
    <row r="9" spans="1:10" ht="73.5" customHeight="1">
      <c r="A9" s="105" t="s">
        <v>60</v>
      </c>
      <c r="B9" s="105" t="s">
        <v>61</v>
      </c>
      <c r="C9" s="105" t="s">
        <v>62</v>
      </c>
      <c r="D9" s="105" t="s">
        <v>63</v>
      </c>
      <c r="E9" s="105" t="s">
        <v>59</v>
      </c>
      <c r="F9" s="98" t="s">
        <v>53</v>
      </c>
      <c r="G9" s="98" t="s">
        <v>54</v>
      </c>
      <c r="H9" s="98" t="s">
        <v>4</v>
      </c>
      <c r="I9" s="108" t="s">
        <v>5</v>
      </c>
      <c r="J9" s="109"/>
    </row>
    <row r="10" spans="1:10" ht="1.5" hidden="1" customHeight="1">
      <c r="A10" s="106"/>
      <c r="B10" s="106"/>
      <c r="C10" s="106"/>
      <c r="D10" s="106"/>
      <c r="E10" s="106"/>
      <c r="F10" s="98"/>
      <c r="G10" s="98"/>
      <c r="H10" s="98"/>
      <c r="I10" s="43"/>
      <c r="J10" s="44"/>
    </row>
    <row r="11" spans="1:10" ht="27" hidden="1" customHeight="1">
      <c r="A11" s="106"/>
      <c r="B11" s="106"/>
      <c r="C11" s="106"/>
      <c r="D11" s="106"/>
      <c r="E11" s="106"/>
      <c r="F11" s="98"/>
      <c r="G11" s="98"/>
      <c r="H11" s="98"/>
      <c r="I11" s="43"/>
      <c r="J11" s="44"/>
    </row>
    <row r="12" spans="1:10" ht="33" hidden="1" customHeight="1">
      <c r="A12" s="106"/>
      <c r="B12" s="106"/>
      <c r="C12" s="106"/>
      <c r="D12" s="106"/>
      <c r="E12" s="106"/>
      <c r="F12" s="98"/>
      <c r="G12" s="98"/>
      <c r="H12" s="98"/>
      <c r="I12" s="43"/>
      <c r="J12" s="44"/>
    </row>
    <row r="13" spans="1:10" ht="55.5" hidden="1" customHeight="1">
      <c r="A13" s="106"/>
      <c r="B13" s="106"/>
      <c r="C13" s="106"/>
      <c r="D13" s="106"/>
      <c r="E13" s="106"/>
      <c r="F13" s="98"/>
      <c r="G13" s="98"/>
      <c r="H13" s="98"/>
      <c r="I13" s="45"/>
      <c r="J13" s="46"/>
    </row>
    <row r="14" spans="1:10" ht="45" customHeight="1">
      <c r="A14" s="107"/>
      <c r="B14" s="107"/>
      <c r="C14" s="107"/>
      <c r="D14" s="107"/>
      <c r="E14" s="107"/>
      <c r="F14" s="98"/>
      <c r="G14" s="98"/>
      <c r="H14" s="98"/>
      <c r="I14" s="64" t="s">
        <v>55</v>
      </c>
      <c r="J14" s="64" t="s">
        <v>57</v>
      </c>
    </row>
    <row r="15" spans="1:10">
      <c r="A15" s="64">
        <v>1</v>
      </c>
      <c r="B15" s="64">
        <v>2</v>
      </c>
      <c r="C15" s="64">
        <v>3</v>
      </c>
      <c r="D15" s="64">
        <v>4</v>
      </c>
      <c r="E15" s="64">
        <v>5</v>
      </c>
      <c r="F15" s="64">
        <v>6</v>
      </c>
      <c r="G15" s="64">
        <v>7</v>
      </c>
      <c r="H15" s="64">
        <v>8</v>
      </c>
      <c r="I15" s="64">
        <v>9</v>
      </c>
      <c r="J15" s="64">
        <v>10</v>
      </c>
    </row>
    <row r="16" spans="1:10" ht="15.75">
      <c r="A16" s="36" t="s">
        <v>16</v>
      </c>
      <c r="B16" s="51"/>
      <c r="C16" s="51"/>
      <c r="D16" s="35" t="s">
        <v>18</v>
      </c>
      <c r="E16" s="51"/>
      <c r="F16" s="51"/>
      <c r="G16" s="50">
        <f>G17</f>
        <v>13921220</v>
      </c>
      <c r="H16" s="50">
        <f t="shared" ref="H16:J16" si="0">H17</f>
        <v>12106220</v>
      </c>
      <c r="I16" s="50">
        <f t="shared" si="0"/>
        <v>1815000</v>
      </c>
      <c r="J16" s="50">
        <f t="shared" si="0"/>
        <v>1590000</v>
      </c>
    </row>
    <row r="17" spans="1:10" ht="15.75">
      <c r="A17" s="37" t="s">
        <v>15</v>
      </c>
      <c r="B17" s="51"/>
      <c r="C17" s="36" t="s">
        <v>14</v>
      </c>
      <c r="D17" s="35" t="s">
        <v>17</v>
      </c>
      <c r="E17" s="51"/>
      <c r="F17" s="51"/>
      <c r="G17" s="50">
        <f>G31</f>
        <v>13921220</v>
      </c>
      <c r="H17" s="50">
        <f t="shared" ref="H17:J17" si="1">H31</f>
        <v>12106220</v>
      </c>
      <c r="I17" s="50">
        <f t="shared" si="1"/>
        <v>1815000</v>
      </c>
      <c r="J17" s="50">
        <f t="shared" si="1"/>
        <v>1590000</v>
      </c>
    </row>
    <row r="18" spans="1:10" ht="66.75" customHeight="1">
      <c r="A18" s="38" t="s">
        <v>35</v>
      </c>
      <c r="B18" s="36" t="s">
        <v>37</v>
      </c>
      <c r="C18" s="36" t="s">
        <v>38</v>
      </c>
      <c r="D18" s="35" t="s">
        <v>36</v>
      </c>
      <c r="E18" s="39" t="s">
        <v>34</v>
      </c>
      <c r="F18" s="53" t="s">
        <v>71</v>
      </c>
      <c r="G18" s="50">
        <f>H18+I18</f>
        <v>444000</v>
      </c>
      <c r="H18" s="47">
        <v>444000</v>
      </c>
      <c r="I18" s="47">
        <v>0</v>
      </c>
      <c r="J18" s="50">
        <v>0</v>
      </c>
    </row>
    <row r="19" spans="1:10" ht="60" customHeight="1">
      <c r="A19" s="38" t="s">
        <v>30</v>
      </c>
      <c r="B19" s="38" t="s">
        <v>32</v>
      </c>
      <c r="C19" s="40" t="s">
        <v>8</v>
      </c>
      <c r="D19" s="39" t="s">
        <v>31</v>
      </c>
      <c r="E19" s="39" t="s">
        <v>29</v>
      </c>
      <c r="F19" s="53" t="s">
        <v>69</v>
      </c>
      <c r="G19" s="50">
        <f t="shared" ref="G19:G30" si="2">H19+I19</f>
        <v>650000</v>
      </c>
      <c r="H19" s="48">
        <v>650000</v>
      </c>
      <c r="I19" s="48">
        <v>0</v>
      </c>
      <c r="J19" s="50">
        <v>0</v>
      </c>
    </row>
    <row r="20" spans="1:10" ht="89.25" customHeight="1">
      <c r="A20" s="38" t="s">
        <v>40</v>
      </c>
      <c r="B20" s="38" t="s">
        <v>41</v>
      </c>
      <c r="C20" s="40" t="s">
        <v>42</v>
      </c>
      <c r="D20" s="39" t="s">
        <v>43</v>
      </c>
      <c r="E20" s="39" t="s">
        <v>39</v>
      </c>
      <c r="F20" s="53" t="s">
        <v>72</v>
      </c>
      <c r="G20" s="50">
        <f t="shared" si="2"/>
        <v>200000</v>
      </c>
      <c r="H20" s="49">
        <v>200000</v>
      </c>
      <c r="I20" s="48">
        <v>0</v>
      </c>
      <c r="J20" s="50">
        <v>0</v>
      </c>
    </row>
    <row r="21" spans="1:10" ht="67.5" customHeight="1">
      <c r="A21" s="38" t="s">
        <v>26</v>
      </c>
      <c r="B21" s="38" t="s">
        <v>27</v>
      </c>
      <c r="C21" s="40" t="s">
        <v>7</v>
      </c>
      <c r="D21" s="39" t="s">
        <v>28</v>
      </c>
      <c r="E21" s="41" t="s">
        <v>25</v>
      </c>
      <c r="F21" s="53" t="s">
        <v>68</v>
      </c>
      <c r="G21" s="50">
        <f t="shared" si="2"/>
        <v>200000</v>
      </c>
      <c r="H21" s="48">
        <v>200000</v>
      </c>
      <c r="I21" s="48">
        <v>0</v>
      </c>
      <c r="J21" s="50">
        <v>0</v>
      </c>
    </row>
    <row r="22" spans="1:10" ht="67.5" customHeight="1">
      <c r="A22" s="38" t="s">
        <v>91</v>
      </c>
      <c r="B22" s="38" t="s">
        <v>92</v>
      </c>
      <c r="C22" s="36" t="s">
        <v>82</v>
      </c>
      <c r="D22" s="35" t="s">
        <v>83</v>
      </c>
      <c r="E22" s="17" t="s">
        <v>95</v>
      </c>
      <c r="F22" s="39" t="s">
        <v>96</v>
      </c>
      <c r="G22" s="50">
        <f t="shared" si="2"/>
        <v>200520</v>
      </c>
      <c r="H22" s="48">
        <v>160520</v>
      </c>
      <c r="I22" s="48">
        <v>40000</v>
      </c>
      <c r="J22" s="50">
        <v>40000</v>
      </c>
    </row>
    <row r="23" spans="1:10" ht="67.5" customHeight="1">
      <c r="A23" s="38" t="s">
        <v>80</v>
      </c>
      <c r="B23" s="38" t="s">
        <v>81</v>
      </c>
      <c r="C23" s="40" t="s">
        <v>82</v>
      </c>
      <c r="D23" s="39" t="s">
        <v>83</v>
      </c>
      <c r="E23" s="62" t="s">
        <v>84</v>
      </c>
      <c r="F23" s="53" t="s">
        <v>86</v>
      </c>
      <c r="G23" s="50">
        <f>H23+I23</f>
        <v>2214900</v>
      </c>
      <c r="H23" s="48">
        <v>714900</v>
      </c>
      <c r="I23" s="48">
        <v>1500000</v>
      </c>
      <c r="J23" s="50">
        <v>1500000</v>
      </c>
    </row>
    <row r="24" spans="1:10" ht="67.5" customHeight="1">
      <c r="A24" s="38" t="s">
        <v>74</v>
      </c>
      <c r="B24" s="38" t="s">
        <v>75</v>
      </c>
      <c r="C24" s="40" t="s">
        <v>76</v>
      </c>
      <c r="D24" s="39" t="s">
        <v>77</v>
      </c>
      <c r="E24" s="62" t="s">
        <v>78</v>
      </c>
      <c r="F24" s="53" t="s">
        <v>79</v>
      </c>
      <c r="G24" s="50">
        <v>3180000</v>
      </c>
      <c r="H24" s="48">
        <v>3180000</v>
      </c>
      <c r="I24" s="48">
        <v>0</v>
      </c>
      <c r="J24" s="50">
        <v>0</v>
      </c>
    </row>
    <row r="25" spans="1:10" ht="81" customHeight="1">
      <c r="A25" s="38" t="s">
        <v>93</v>
      </c>
      <c r="B25" s="38" t="s">
        <v>94</v>
      </c>
      <c r="C25" s="40" t="s">
        <v>100</v>
      </c>
      <c r="D25" s="39" t="s">
        <v>99</v>
      </c>
      <c r="E25" s="62" t="str">
        <f>E22</f>
        <v xml:space="preserve">Програма фінансової підтримки комунального підприємства "Магала-комунсервіс» Магальської сільської  ради на 2019 рік </v>
      </c>
      <c r="F25" s="62" t="str">
        <f>F22</f>
        <v>Рішення 15сесії Магальської с/р 7 скликання від 15.02.2019 року № 4-7/19</v>
      </c>
      <c r="G25" s="50">
        <f t="shared" si="2"/>
        <v>50000</v>
      </c>
      <c r="H25" s="48">
        <v>0</v>
      </c>
      <c r="I25" s="48">
        <v>50000</v>
      </c>
      <c r="J25" s="50">
        <v>50000</v>
      </c>
    </row>
    <row r="26" spans="1:10" ht="47.25">
      <c r="A26" s="38" t="s">
        <v>19</v>
      </c>
      <c r="B26" s="42">
        <v>8311</v>
      </c>
      <c r="C26" s="40" t="s">
        <v>10</v>
      </c>
      <c r="D26" s="39" t="s">
        <v>11</v>
      </c>
      <c r="E26" s="96" t="s">
        <v>46</v>
      </c>
      <c r="F26" s="101" t="s">
        <v>73</v>
      </c>
      <c r="G26" s="50">
        <f t="shared" si="2"/>
        <v>70000</v>
      </c>
      <c r="H26" s="48">
        <v>0</v>
      </c>
      <c r="I26" s="48">
        <v>70000</v>
      </c>
      <c r="J26" s="50">
        <v>0</v>
      </c>
    </row>
    <row r="27" spans="1:10" ht="31.5">
      <c r="A27" s="38" t="s">
        <v>44</v>
      </c>
      <c r="B27" s="42">
        <v>8340</v>
      </c>
      <c r="C27" s="40" t="s">
        <v>47</v>
      </c>
      <c r="D27" s="39" t="s">
        <v>45</v>
      </c>
      <c r="E27" s="97"/>
      <c r="F27" s="102"/>
      <c r="G27" s="50">
        <f t="shared" si="2"/>
        <v>155000</v>
      </c>
      <c r="H27" s="48">
        <v>0</v>
      </c>
      <c r="I27" s="48">
        <v>155000</v>
      </c>
      <c r="J27" s="50">
        <v>0</v>
      </c>
    </row>
    <row r="28" spans="1:10" ht="88.5" customHeight="1">
      <c r="A28" s="38" t="s">
        <v>20</v>
      </c>
      <c r="B28" s="42">
        <v>9410</v>
      </c>
      <c r="C28" s="40" t="s">
        <v>9</v>
      </c>
      <c r="D28" s="39" t="s">
        <v>21</v>
      </c>
      <c r="E28" s="39" t="s">
        <v>33</v>
      </c>
      <c r="F28" s="56" t="s">
        <v>70</v>
      </c>
      <c r="G28" s="50">
        <f t="shared" si="2"/>
        <v>6441800</v>
      </c>
      <c r="H28" s="48">
        <v>6441800</v>
      </c>
      <c r="I28" s="48">
        <v>0</v>
      </c>
      <c r="J28" s="50">
        <v>0</v>
      </c>
    </row>
    <row r="29" spans="1:10" ht="96" customHeight="1">
      <c r="A29" s="38" t="s">
        <v>87</v>
      </c>
      <c r="B29" s="42">
        <v>9800</v>
      </c>
      <c r="C29" s="40" t="s">
        <v>9</v>
      </c>
      <c r="D29" s="39" t="s">
        <v>88</v>
      </c>
      <c r="E29" s="39" t="s">
        <v>89</v>
      </c>
      <c r="F29" s="56" t="s">
        <v>90</v>
      </c>
      <c r="G29" s="50">
        <f t="shared" si="2"/>
        <v>55000</v>
      </c>
      <c r="H29" s="48">
        <v>55000</v>
      </c>
      <c r="I29" s="48">
        <v>0</v>
      </c>
      <c r="J29" s="50">
        <v>0</v>
      </c>
    </row>
    <row r="30" spans="1:10" ht="96" customHeight="1">
      <c r="A30" s="38" t="s">
        <v>87</v>
      </c>
      <c r="B30" s="42">
        <v>9800</v>
      </c>
      <c r="C30" s="40" t="s">
        <v>9</v>
      </c>
      <c r="D30" s="39" t="s">
        <v>88</v>
      </c>
      <c r="E30" s="39" t="s">
        <v>97</v>
      </c>
      <c r="F30" s="39" t="s">
        <v>98</v>
      </c>
      <c r="G30" s="50">
        <f t="shared" si="2"/>
        <v>60000</v>
      </c>
      <c r="H30" s="48">
        <v>60000</v>
      </c>
      <c r="I30" s="48">
        <v>0</v>
      </c>
      <c r="J30" s="50">
        <v>0</v>
      </c>
    </row>
    <row r="31" spans="1:10" ht="15.75">
      <c r="A31" s="52" t="s">
        <v>67</v>
      </c>
      <c r="B31" s="52" t="s">
        <v>67</v>
      </c>
      <c r="C31" s="52" t="s">
        <v>67</v>
      </c>
      <c r="D31" s="54" t="s">
        <v>56</v>
      </c>
      <c r="E31" s="52" t="s">
        <v>67</v>
      </c>
      <c r="F31" s="52" t="s">
        <v>67</v>
      </c>
      <c r="G31" s="55">
        <f>SUM(G18:G30)</f>
        <v>13921220</v>
      </c>
      <c r="H31" s="55">
        <f>SUM(H18:H30)</f>
        <v>12106220</v>
      </c>
      <c r="I31" s="55">
        <f>SUM(I18:I30)</f>
        <v>1815000</v>
      </c>
      <c r="J31" s="55">
        <f>SUM(J18:J30)</f>
        <v>1590000</v>
      </c>
    </row>
    <row r="32" spans="1:10" ht="15.75">
      <c r="A32" s="31"/>
      <c r="B32" s="57"/>
      <c r="C32" s="58"/>
      <c r="D32" s="58"/>
      <c r="E32" s="58"/>
      <c r="F32" s="58"/>
      <c r="G32" s="58"/>
    </row>
    <row r="33" spans="1:7" ht="15.75">
      <c r="A33" s="32"/>
      <c r="B33" s="57"/>
      <c r="C33" s="59" t="s">
        <v>48</v>
      </c>
      <c r="D33" s="60"/>
      <c r="E33" s="60"/>
      <c r="F33" s="60" t="s">
        <v>49</v>
      </c>
      <c r="G33" s="58"/>
    </row>
    <row r="34" spans="1:7" ht="15.75">
      <c r="A34" s="32"/>
      <c r="B34" s="57"/>
      <c r="C34" s="60"/>
      <c r="D34" s="60"/>
      <c r="E34" s="60"/>
      <c r="F34" s="60"/>
      <c r="G34" s="58"/>
    </row>
    <row r="35" spans="1:7" ht="15.75">
      <c r="A35" s="32"/>
      <c r="B35" s="57"/>
      <c r="C35" s="58"/>
      <c r="D35" s="58"/>
      <c r="E35" s="58"/>
      <c r="F35" s="58"/>
      <c r="G35" s="58"/>
    </row>
  </sheetData>
  <mergeCells count="17">
    <mergeCell ref="G9:G14"/>
    <mergeCell ref="H9:H14"/>
    <mergeCell ref="I9:J9"/>
    <mergeCell ref="E26:E27"/>
    <mergeCell ref="F26:F27"/>
    <mergeCell ref="F9:F14"/>
    <mergeCell ref="A9:A14"/>
    <mergeCell ref="B9:B14"/>
    <mergeCell ref="C9:C14"/>
    <mergeCell ref="D9:D14"/>
    <mergeCell ref="E9:E14"/>
    <mergeCell ref="A8:J8"/>
    <mergeCell ref="G1:J1"/>
    <mergeCell ref="G2:J2"/>
    <mergeCell ref="G3:J3"/>
    <mergeCell ref="A5:J5"/>
    <mergeCell ref="A6:J6"/>
  </mergeCells>
  <pageMargins left="0.31496062992125984" right="0.31496062992125984" top="0.35433070866141736" bottom="0.35433070866141736" header="0.31496062992125984" footer="0.31496062992125984"/>
  <pageSetup paperSize="9" scale="7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25"/>
  <sheetViews>
    <sheetView topLeftCell="A4" workbookViewId="0">
      <selection activeCell="H19" sqref="H19"/>
    </sheetView>
  </sheetViews>
  <sheetFormatPr defaultRowHeight="15"/>
  <cols>
    <col min="1" max="1" width="15.42578125" style="34" customWidth="1"/>
    <col min="2" max="2" width="16" style="34" customWidth="1"/>
    <col min="3" max="3" width="14.28515625" style="34" customWidth="1"/>
    <col min="4" max="4" width="29" style="34" customWidth="1"/>
    <col min="5" max="5" width="33.42578125" style="34" customWidth="1"/>
    <col min="6" max="6" width="27.140625" style="34" customWidth="1"/>
    <col min="7" max="7" width="13.140625" style="34" customWidth="1"/>
    <col min="8" max="8" width="17" style="34" customWidth="1"/>
    <col min="9" max="9" width="13.7109375" style="34" customWidth="1"/>
    <col min="10" max="10" width="12" style="34" customWidth="1"/>
    <col min="11" max="16384" width="9.140625" style="34"/>
  </cols>
  <sheetData>
    <row r="1" spans="1:10" ht="15" customHeight="1">
      <c r="A1" s="32"/>
      <c r="B1" s="32"/>
      <c r="C1" s="32"/>
      <c r="D1" s="32"/>
      <c r="E1" s="32"/>
      <c r="F1" s="32"/>
      <c r="G1" s="99" t="s">
        <v>64</v>
      </c>
      <c r="H1" s="99"/>
      <c r="I1" s="99"/>
      <c r="J1" s="99"/>
    </row>
    <row r="2" spans="1:10" ht="17.25" customHeight="1">
      <c r="A2" s="32"/>
      <c r="B2" s="32"/>
      <c r="C2" s="32"/>
      <c r="D2" s="32"/>
      <c r="E2" s="32"/>
      <c r="F2" s="32"/>
      <c r="G2" s="99" t="s">
        <v>65</v>
      </c>
      <c r="H2" s="99"/>
      <c r="I2" s="99"/>
      <c r="J2" s="99"/>
    </row>
    <row r="3" spans="1:10" ht="20.25" customHeight="1">
      <c r="A3" s="32"/>
      <c r="B3" s="32"/>
      <c r="C3" s="32"/>
      <c r="D3" s="32"/>
      <c r="E3" s="32"/>
      <c r="F3" s="32"/>
      <c r="G3" s="100" t="s">
        <v>66</v>
      </c>
      <c r="H3" s="100"/>
      <c r="I3" s="100"/>
      <c r="J3" s="100"/>
    </row>
    <row r="4" spans="1:10" ht="3.75" customHeight="1">
      <c r="A4" s="32"/>
      <c r="B4" s="32"/>
      <c r="C4" s="32"/>
      <c r="D4" s="32"/>
      <c r="E4" s="32"/>
      <c r="F4" s="32"/>
      <c r="G4" s="32"/>
      <c r="H4" s="32"/>
      <c r="I4" s="32"/>
      <c r="J4" s="32"/>
    </row>
    <row r="5" spans="1:10" ht="18.75">
      <c r="A5" s="103" t="s">
        <v>51</v>
      </c>
      <c r="B5" s="103"/>
      <c r="C5" s="103"/>
      <c r="D5" s="103"/>
      <c r="E5" s="103"/>
      <c r="F5" s="103"/>
      <c r="G5" s="103"/>
      <c r="H5" s="103"/>
      <c r="I5" s="103"/>
      <c r="J5" s="103"/>
    </row>
    <row r="6" spans="1:10" ht="15" customHeight="1">
      <c r="A6" s="103" t="s">
        <v>58</v>
      </c>
      <c r="B6" s="103"/>
      <c r="C6" s="103"/>
      <c r="D6" s="103"/>
      <c r="E6" s="103"/>
      <c r="F6" s="103"/>
      <c r="G6" s="103"/>
      <c r="H6" s="103"/>
      <c r="I6" s="103"/>
      <c r="J6" s="103"/>
    </row>
    <row r="7" spans="1:10" ht="15" customHeight="1">
      <c r="A7" s="70"/>
      <c r="B7" s="70"/>
      <c r="C7" s="70"/>
      <c r="D7" s="70"/>
      <c r="E7" s="75" t="s">
        <v>103</v>
      </c>
      <c r="F7" s="70"/>
      <c r="G7" s="70"/>
      <c r="H7" s="70"/>
      <c r="I7" s="70"/>
      <c r="J7" s="70"/>
    </row>
    <row r="8" spans="1:10" ht="15.75">
      <c r="A8" s="104" t="s">
        <v>52</v>
      </c>
      <c r="B8" s="104"/>
      <c r="C8" s="104"/>
      <c r="D8" s="104"/>
      <c r="E8" s="104"/>
      <c r="F8" s="104"/>
      <c r="G8" s="104"/>
      <c r="H8" s="104"/>
      <c r="I8" s="104"/>
      <c r="J8" s="104"/>
    </row>
    <row r="9" spans="1:10" ht="73.5" customHeight="1">
      <c r="A9" s="105" t="s">
        <v>60</v>
      </c>
      <c r="B9" s="105" t="s">
        <v>61</v>
      </c>
      <c r="C9" s="105" t="s">
        <v>62</v>
      </c>
      <c r="D9" s="105" t="s">
        <v>63</v>
      </c>
      <c r="E9" s="105" t="s">
        <v>59</v>
      </c>
      <c r="F9" s="98" t="s">
        <v>53</v>
      </c>
      <c r="G9" s="98" t="s">
        <v>54</v>
      </c>
      <c r="H9" s="98" t="s">
        <v>4</v>
      </c>
      <c r="I9" s="108" t="s">
        <v>5</v>
      </c>
      <c r="J9" s="109"/>
    </row>
    <row r="10" spans="1:10" ht="1.5" hidden="1" customHeight="1">
      <c r="A10" s="106"/>
      <c r="B10" s="106"/>
      <c r="C10" s="106"/>
      <c r="D10" s="106"/>
      <c r="E10" s="106"/>
      <c r="F10" s="98"/>
      <c r="G10" s="98"/>
      <c r="H10" s="98"/>
      <c r="I10" s="43"/>
      <c r="J10" s="44"/>
    </row>
    <row r="11" spans="1:10" ht="27" hidden="1" customHeight="1">
      <c r="A11" s="106"/>
      <c r="B11" s="106"/>
      <c r="C11" s="106"/>
      <c r="D11" s="106"/>
      <c r="E11" s="106"/>
      <c r="F11" s="98"/>
      <c r="G11" s="98"/>
      <c r="H11" s="98"/>
      <c r="I11" s="43"/>
      <c r="J11" s="44"/>
    </row>
    <row r="12" spans="1:10" ht="33" hidden="1" customHeight="1">
      <c r="A12" s="106"/>
      <c r="B12" s="106"/>
      <c r="C12" s="106"/>
      <c r="D12" s="106"/>
      <c r="E12" s="106"/>
      <c r="F12" s="98"/>
      <c r="G12" s="98"/>
      <c r="H12" s="98"/>
      <c r="I12" s="43"/>
      <c r="J12" s="44"/>
    </row>
    <row r="13" spans="1:10" ht="55.5" hidden="1" customHeight="1">
      <c r="A13" s="106"/>
      <c r="B13" s="106"/>
      <c r="C13" s="106"/>
      <c r="D13" s="106"/>
      <c r="E13" s="106"/>
      <c r="F13" s="98"/>
      <c r="G13" s="98"/>
      <c r="H13" s="98"/>
      <c r="I13" s="45"/>
      <c r="J13" s="46"/>
    </row>
    <row r="14" spans="1:10" ht="45" customHeight="1">
      <c r="A14" s="107"/>
      <c r="B14" s="107"/>
      <c r="C14" s="107"/>
      <c r="D14" s="107"/>
      <c r="E14" s="107"/>
      <c r="F14" s="98"/>
      <c r="G14" s="98"/>
      <c r="H14" s="98"/>
      <c r="I14" s="71" t="s">
        <v>55</v>
      </c>
      <c r="J14" s="71" t="s">
        <v>57</v>
      </c>
    </row>
    <row r="15" spans="1:10">
      <c r="A15" s="71">
        <v>1</v>
      </c>
      <c r="B15" s="71">
        <v>2</v>
      </c>
      <c r="C15" s="71">
        <v>3</v>
      </c>
      <c r="D15" s="71">
        <v>4</v>
      </c>
      <c r="E15" s="71">
        <v>5</v>
      </c>
      <c r="F15" s="71">
        <v>6</v>
      </c>
      <c r="G15" s="71">
        <v>7</v>
      </c>
      <c r="H15" s="71">
        <v>8</v>
      </c>
      <c r="I15" s="71">
        <v>9</v>
      </c>
      <c r="J15" s="71">
        <v>10</v>
      </c>
    </row>
    <row r="16" spans="1:10" ht="15.75">
      <c r="A16" s="36" t="s">
        <v>16</v>
      </c>
      <c r="B16" s="51"/>
      <c r="C16" s="51"/>
      <c r="D16" s="35" t="s">
        <v>18</v>
      </c>
      <c r="E16" s="51"/>
      <c r="F16" s="51"/>
      <c r="G16" s="50">
        <f>G17</f>
        <v>240000</v>
      </c>
      <c r="H16" s="50">
        <f t="shared" ref="H16:J16" si="0">H17</f>
        <v>50000</v>
      </c>
      <c r="I16" s="50">
        <f t="shared" si="0"/>
        <v>190000</v>
      </c>
      <c r="J16" s="50">
        <f t="shared" si="0"/>
        <v>0</v>
      </c>
    </row>
    <row r="17" spans="1:10" ht="15.75">
      <c r="A17" s="37" t="s">
        <v>15</v>
      </c>
      <c r="B17" s="51"/>
      <c r="C17" s="36" t="s">
        <v>14</v>
      </c>
      <c r="D17" s="35" t="s">
        <v>17</v>
      </c>
      <c r="E17" s="51"/>
      <c r="F17" s="51"/>
      <c r="G17" s="50">
        <f>G21</f>
        <v>240000</v>
      </c>
      <c r="H17" s="50">
        <f t="shared" ref="H17:J17" si="1">H21</f>
        <v>50000</v>
      </c>
      <c r="I17" s="50">
        <f t="shared" si="1"/>
        <v>190000</v>
      </c>
      <c r="J17" s="50">
        <f t="shared" si="1"/>
        <v>0</v>
      </c>
    </row>
    <row r="18" spans="1:10" ht="67.5" customHeight="1">
      <c r="A18" s="38" t="s">
        <v>26</v>
      </c>
      <c r="B18" s="38" t="s">
        <v>27</v>
      </c>
      <c r="C18" s="40" t="s">
        <v>7</v>
      </c>
      <c r="D18" s="39" t="s">
        <v>28</v>
      </c>
      <c r="E18" s="41" t="s">
        <v>25</v>
      </c>
      <c r="F18" s="53" t="s">
        <v>68</v>
      </c>
      <c r="G18" s="50">
        <f t="shared" ref="G18:G20" si="2">H18+I18</f>
        <v>50000</v>
      </c>
      <c r="H18" s="48">
        <v>50000</v>
      </c>
      <c r="I18" s="48">
        <v>0</v>
      </c>
      <c r="J18" s="50">
        <v>0</v>
      </c>
    </row>
    <row r="19" spans="1:10" ht="47.25" customHeight="1">
      <c r="A19" s="38" t="s">
        <v>19</v>
      </c>
      <c r="B19" s="42">
        <v>8311</v>
      </c>
      <c r="C19" s="40" t="s">
        <v>10</v>
      </c>
      <c r="D19" s="39" t="s">
        <v>11</v>
      </c>
      <c r="E19" s="96" t="s">
        <v>46</v>
      </c>
      <c r="F19" s="101" t="s">
        <v>73</v>
      </c>
      <c r="G19" s="50">
        <f t="shared" si="2"/>
        <v>190000</v>
      </c>
      <c r="H19" s="48">
        <v>0</v>
      </c>
      <c r="I19" s="48">
        <v>190000</v>
      </c>
      <c r="J19" s="50">
        <v>0</v>
      </c>
    </row>
    <row r="20" spans="1:10" ht="31.5">
      <c r="A20" s="38" t="s">
        <v>44</v>
      </c>
      <c r="B20" s="42">
        <v>8340</v>
      </c>
      <c r="C20" s="40" t="s">
        <v>47</v>
      </c>
      <c r="D20" s="39" t="s">
        <v>45</v>
      </c>
      <c r="E20" s="97"/>
      <c r="F20" s="102"/>
      <c r="G20" s="50">
        <f t="shared" si="2"/>
        <v>0</v>
      </c>
      <c r="H20" s="48">
        <v>0</v>
      </c>
      <c r="I20" s="48">
        <v>0</v>
      </c>
      <c r="J20" s="50">
        <v>0</v>
      </c>
    </row>
    <row r="21" spans="1:10" ht="15.75">
      <c r="A21" s="52" t="s">
        <v>67</v>
      </c>
      <c r="B21" s="52" t="s">
        <v>67</v>
      </c>
      <c r="C21" s="52" t="s">
        <v>67</v>
      </c>
      <c r="D21" s="54" t="s">
        <v>56</v>
      </c>
      <c r="E21" s="52" t="s">
        <v>67</v>
      </c>
      <c r="F21" s="52" t="s">
        <v>67</v>
      </c>
      <c r="G21" s="55">
        <f>SUM(G18:G20)</f>
        <v>240000</v>
      </c>
      <c r="H21" s="55">
        <f>SUM(H18:H20)</f>
        <v>50000</v>
      </c>
      <c r="I21" s="55">
        <f>SUM(I18:I20)</f>
        <v>190000</v>
      </c>
      <c r="J21" s="55">
        <f>SUM(J18:J20)</f>
        <v>0</v>
      </c>
    </row>
    <row r="22" spans="1:10" ht="15.75">
      <c r="A22" s="31"/>
      <c r="B22" s="57"/>
      <c r="C22" s="58"/>
      <c r="D22" s="58"/>
      <c r="E22" s="58"/>
      <c r="F22" s="58"/>
      <c r="G22" s="58"/>
    </row>
    <row r="23" spans="1:10" ht="15.75">
      <c r="A23" s="32"/>
      <c r="B23" s="57"/>
      <c r="C23" s="59" t="s">
        <v>48</v>
      </c>
      <c r="D23" s="60"/>
      <c r="E23" s="60"/>
      <c r="F23" s="60" t="s">
        <v>49</v>
      </c>
      <c r="G23" s="58"/>
    </row>
    <row r="24" spans="1:10" ht="15.75">
      <c r="A24" s="32"/>
      <c r="B24" s="57"/>
      <c r="C24" s="60"/>
      <c r="D24" s="60"/>
      <c r="E24" s="60"/>
      <c r="F24" s="60"/>
      <c r="G24" s="58"/>
    </row>
    <row r="25" spans="1:10" ht="15.75">
      <c r="A25" s="32"/>
      <c r="B25" s="57"/>
      <c r="C25" s="58"/>
      <c r="D25" s="58"/>
      <c r="E25" s="58"/>
      <c r="F25" s="58"/>
      <c r="G25" s="58"/>
    </row>
  </sheetData>
  <mergeCells count="17">
    <mergeCell ref="G9:G14"/>
    <mergeCell ref="H9:H14"/>
    <mergeCell ref="I9:J9"/>
    <mergeCell ref="E19:E20"/>
    <mergeCell ref="F19:F20"/>
    <mergeCell ref="F9:F14"/>
    <mergeCell ref="A9:A14"/>
    <mergeCell ref="B9:B14"/>
    <mergeCell ref="C9:C14"/>
    <mergeCell ref="D9:D14"/>
    <mergeCell ref="E9:E14"/>
    <mergeCell ref="A8:J8"/>
    <mergeCell ref="G1:J1"/>
    <mergeCell ref="G2:J2"/>
    <mergeCell ref="G3:J3"/>
    <mergeCell ref="A5:J5"/>
    <mergeCell ref="A6:J6"/>
  </mergeCells>
  <pageMargins left="0.31496062992125984" right="0.31496062992125984" top="0.35433070866141736" bottom="0.35433070866141736" header="0.31496062992125984" footer="0.31496062992125984"/>
  <pageSetup paperSize="9" scale="7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35"/>
  <sheetViews>
    <sheetView topLeftCell="A25" workbookViewId="0">
      <selection activeCell="K29" sqref="K29"/>
    </sheetView>
  </sheetViews>
  <sheetFormatPr defaultRowHeight="15"/>
  <cols>
    <col min="1" max="1" width="15.42578125" style="34" customWidth="1"/>
    <col min="2" max="2" width="16" style="34" customWidth="1"/>
    <col min="3" max="3" width="14.28515625" style="34" customWidth="1"/>
    <col min="4" max="4" width="29" style="34" customWidth="1"/>
    <col min="5" max="5" width="33.42578125" style="34" customWidth="1"/>
    <col min="6" max="6" width="27.140625" style="34" customWidth="1"/>
    <col min="7" max="7" width="13.140625" style="34" customWidth="1"/>
    <col min="8" max="8" width="17" style="34" customWidth="1"/>
    <col min="9" max="9" width="13.7109375" style="34" customWidth="1"/>
    <col min="10" max="10" width="12" style="34" customWidth="1"/>
    <col min="11" max="16384" width="9.140625" style="34"/>
  </cols>
  <sheetData>
    <row r="1" spans="1:10" ht="15" customHeight="1">
      <c r="A1" s="32"/>
      <c r="B1" s="32"/>
      <c r="C1" s="32"/>
      <c r="D1" s="32"/>
      <c r="E1" s="32"/>
      <c r="F1" s="32"/>
      <c r="G1" s="99" t="s">
        <v>64</v>
      </c>
      <c r="H1" s="99"/>
      <c r="I1" s="99"/>
      <c r="J1" s="99"/>
    </row>
    <row r="2" spans="1:10" ht="17.25" customHeight="1">
      <c r="A2" s="32"/>
      <c r="B2" s="32"/>
      <c r="C2" s="32"/>
      <c r="D2" s="32"/>
      <c r="E2" s="32"/>
      <c r="F2" s="32"/>
      <c r="G2" s="99" t="s">
        <v>65</v>
      </c>
      <c r="H2" s="99"/>
      <c r="I2" s="99"/>
      <c r="J2" s="99"/>
    </row>
    <row r="3" spans="1:10" ht="20.25" customHeight="1">
      <c r="A3" s="32"/>
      <c r="B3" s="32"/>
      <c r="C3" s="32"/>
      <c r="D3" s="32"/>
      <c r="E3" s="32"/>
      <c r="F3" s="32"/>
      <c r="G3" s="100" t="s">
        <v>66</v>
      </c>
      <c r="H3" s="100"/>
      <c r="I3" s="100"/>
      <c r="J3" s="100"/>
    </row>
    <row r="4" spans="1:10" ht="3.75" customHeight="1">
      <c r="A4" s="32"/>
      <c r="B4" s="32"/>
      <c r="C4" s="32"/>
      <c r="D4" s="32"/>
      <c r="E4" s="32"/>
      <c r="F4" s="32"/>
      <c r="G4" s="32"/>
      <c r="H4" s="32"/>
      <c r="I4" s="32"/>
      <c r="J4" s="32"/>
    </row>
    <row r="5" spans="1:10" ht="18.75">
      <c r="A5" s="103" t="s">
        <v>51</v>
      </c>
      <c r="B5" s="103"/>
      <c r="C5" s="103"/>
      <c r="D5" s="103"/>
      <c r="E5" s="103"/>
      <c r="F5" s="103"/>
      <c r="G5" s="103"/>
      <c r="H5" s="103"/>
      <c r="I5" s="103"/>
      <c r="J5" s="103"/>
    </row>
    <row r="6" spans="1:10" ht="15" customHeight="1">
      <c r="A6" s="103" t="s">
        <v>58</v>
      </c>
      <c r="B6" s="103"/>
      <c r="C6" s="103"/>
      <c r="D6" s="103"/>
      <c r="E6" s="103"/>
      <c r="F6" s="103"/>
      <c r="G6" s="103"/>
      <c r="H6" s="103"/>
      <c r="I6" s="103"/>
      <c r="J6" s="103"/>
    </row>
    <row r="7" spans="1:10" ht="15" customHeight="1">
      <c r="A7" s="70"/>
      <c r="B7" s="70"/>
      <c r="C7" s="70"/>
      <c r="D7" s="70"/>
      <c r="E7" s="72">
        <v>43578</v>
      </c>
      <c r="F7" s="70"/>
      <c r="G7" s="70"/>
      <c r="H7" s="70"/>
      <c r="I7" s="70"/>
      <c r="J7" s="70"/>
    </row>
    <row r="8" spans="1:10" ht="15.75">
      <c r="A8" s="104" t="s">
        <v>52</v>
      </c>
      <c r="B8" s="104"/>
      <c r="C8" s="104"/>
      <c r="D8" s="104"/>
      <c r="E8" s="104"/>
      <c r="F8" s="104"/>
      <c r="G8" s="104"/>
      <c r="H8" s="104"/>
      <c r="I8" s="104"/>
      <c r="J8" s="104"/>
    </row>
    <row r="9" spans="1:10" ht="73.5" customHeight="1">
      <c r="A9" s="105" t="s">
        <v>60</v>
      </c>
      <c r="B9" s="105" t="s">
        <v>61</v>
      </c>
      <c r="C9" s="105" t="s">
        <v>62</v>
      </c>
      <c r="D9" s="105" t="s">
        <v>63</v>
      </c>
      <c r="E9" s="105" t="s">
        <v>59</v>
      </c>
      <c r="F9" s="98" t="s">
        <v>53</v>
      </c>
      <c r="G9" s="98" t="s">
        <v>54</v>
      </c>
      <c r="H9" s="98" t="s">
        <v>4</v>
      </c>
      <c r="I9" s="108" t="s">
        <v>5</v>
      </c>
      <c r="J9" s="109"/>
    </row>
    <row r="10" spans="1:10" ht="1.5" hidden="1" customHeight="1">
      <c r="A10" s="106"/>
      <c r="B10" s="106"/>
      <c r="C10" s="106"/>
      <c r="D10" s="106"/>
      <c r="E10" s="106"/>
      <c r="F10" s="98"/>
      <c r="G10" s="98"/>
      <c r="H10" s="98"/>
      <c r="I10" s="43"/>
      <c r="J10" s="44"/>
    </row>
    <row r="11" spans="1:10" ht="27" hidden="1" customHeight="1">
      <c r="A11" s="106"/>
      <c r="B11" s="106"/>
      <c r="C11" s="106"/>
      <c r="D11" s="106"/>
      <c r="E11" s="106"/>
      <c r="F11" s="98"/>
      <c r="G11" s="98"/>
      <c r="H11" s="98"/>
      <c r="I11" s="43"/>
      <c r="J11" s="44"/>
    </row>
    <row r="12" spans="1:10" ht="33" hidden="1" customHeight="1">
      <c r="A12" s="106"/>
      <c r="B12" s="106"/>
      <c r="C12" s="106"/>
      <c r="D12" s="106"/>
      <c r="E12" s="106"/>
      <c r="F12" s="98"/>
      <c r="G12" s="98"/>
      <c r="H12" s="98"/>
      <c r="I12" s="43"/>
      <c r="J12" s="44"/>
    </row>
    <row r="13" spans="1:10" ht="55.5" hidden="1" customHeight="1">
      <c r="A13" s="106"/>
      <c r="B13" s="106"/>
      <c r="C13" s="106"/>
      <c r="D13" s="106"/>
      <c r="E13" s="106"/>
      <c r="F13" s="98"/>
      <c r="G13" s="98"/>
      <c r="H13" s="98"/>
      <c r="I13" s="45"/>
      <c r="J13" s="46"/>
    </row>
    <row r="14" spans="1:10" ht="45" customHeight="1">
      <c r="A14" s="107"/>
      <c r="B14" s="107"/>
      <c r="C14" s="107"/>
      <c r="D14" s="107"/>
      <c r="E14" s="107"/>
      <c r="F14" s="98"/>
      <c r="G14" s="98"/>
      <c r="H14" s="98"/>
      <c r="I14" s="71" t="s">
        <v>55</v>
      </c>
      <c r="J14" s="71" t="s">
        <v>57</v>
      </c>
    </row>
    <row r="15" spans="1:10">
      <c r="A15" s="71">
        <v>1</v>
      </c>
      <c r="B15" s="71">
        <v>2</v>
      </c>
      <c r="C15" s="71">
        <v>3</v>
      </c>
      <c r="D15" s="71">
        <v>4</v>
      </c>
      <c r="E15" s="71">
        <v>5</v>
      </c>
      <c r="F15" s="71">
        <v>6</v>
      </c>
      <c r="G15" s="71">
        <v>7</v>
      </c>
      <c r="H15" s="71">
        <v>8</v>
      </c>
      <c r="I15" s="71">
        <v>9</v>
      </c>
      <c r="J15" s="71">
        <v>10</v>
      </c>
    </row>
    <row r="16" spans="1:10" ht="15.75">
      <c r="A16" s="36" t="s">
        <v>16</v>
      </c>
      <c r="B16" s="51"/>
      <c r="C16" s="51"/>
      <c r="D16" s="35" t="s">
        <v>18</v>
      </c>
      <c r="E16" s="51"/>
      <c r="F16" s="51"/>
      <c r="G16" s="50">
        <f>G17</f>
        <v>14161220</v>
      </c>
      <c r="H16" s="50">
        <f t="shared" ref="H16:J16" si="0">H17</f>
        <v>12156220</v>
      </c>
      <c r="I16" s="50">
        <f t="shared" si="0"/>
        <v>2005000</v>
      </c>
      <c r="J16" s="50">
        <f t="shared" si="0"/>
        <v>1780000</v>
      </c>
    </row>
    <row r="17" spans="1:10" ht="15.75">
      <c r="A17" s="37" t="s">
        <v>15</v>
      </c>
      <c r="B17" s="51"/>
      <c r="C17" s="36" t="s">
        <v>14</v>
      </c>
      <c r="D17" s="35" t="s">
        <v>17</v>
      </c>
      <c r="E17" s="51"/>
      <c r="F17" s="51"/>
      <c r="G17" s="50">
        <f>G31</f>
        <v>14161220</v>
      </c>
      <c r="H17" s="50">
        <f t="shared" ref="H17:J17" si="1">H31</f>
        <v>12156220</v>
      </c>
      <c r="I17" s="50">
        <f t="shared" si="1"/>
        <v>2005000</v>
      </c>
      <c r="J17" s="50">
        <f t="shared" si="1"/>
        <v>1780000</v>
      </c>
    </row>
    <row r="18" spans="1:10" ht="66.75" customHeight="1">
      <c r="A18" s="38" t="s">
        <v>35</v>
      </c>
      <c r="B18" s="36" t="s">
        <v>37</v>
      </c>
      <c r="C18" s="36" t="s">
        <v>38</v>
      </c>
      <c r="D18" s="35" t="s">
        <v>36</v>
      </c>
      <c r="E18" s="39" t="s">
        <v>34</v>
      </c>
      <c r="F18" s="53" t="s">
        <v>71</v>
      </c>
      <c r="G18" s="50">
        <f>H18+I18</f>
        <v>444000</v>
      </c>
      <c r="H18" s="47">
        <v>444000</v>
      </c>
      <c r="I18" s="47">
        <v>0</v>
      </c>
      <c r="J18" s="50">
        <v>0</v>
      </c>
    </row>
    <row r="19" spans="1:10" ht="60" customHeight="1">
      <c r="A19" s="38" t="s">
        <v>30</v>
      </c>
      <c r="B19" s="38" t="s">
        <v>32</v>
      </c>
      <c r="C19" s="40" t="s">
        <v>8</v>
      </c>
      <c r="D19" s="39" t="s">
        <v>31</v>
      </c>
      <c r="E19" s="39" t="s">
        <v>29</v>
      </c>
      <c r="F19" s="53" t="s">
        <v>69</v>
      </c>
      <c r="G19" s="50">
        <f t="shared" ref="G19:G30" si="2">H19+I19</f>
        <v>650000</v>
      </c>
      <c r="H19" s="48">
        <v>650000</v>
      </c>
      <c r="I19" s="48">
        <v>0</v>
      </c>
      <c r="J19" s="50">
        <v>0</v>
      </c>
    </row>
    <row r="20" spans="1:10" ht="89.25" customHeight="1">
      <c r="A20" s="38" t="s">
        <v>40</v>
      </c>
      <c r="B20" s="38" t="s">
        <v>41</v>
      </c>
      <c r="C20" s="40" t="s">
        <v>42</v>
      </c>
      <c r="D20" s="39" t="s">
        <v>43</v>
      </c>
      <c r="E20" s="39" t="s">
        <v>39</v>
      </c>
      <c r="F20" s="53" t="s">
        <v>72</v>
      </c>
      <c r="G20" s="50">
        <f t="shared" si="2"/>
        <v>200000</v>
      </c>
      <c r="H20" s="49">
        <v>200000</v>
      </c>
      <c r="I20" s="48">
        <v>0</v>
      </c>
      <c r="J20" s="50">
        <v>0</v>
      </c>
    </row>
    <row r="21" spans="1:10" ht="67.5" customHeight="1">
      <c r="A21" s="38" t="s">
        <v>26</v>
      </c>
      <c r="B21" s="38" t="s">
        <v>27</v>
      </c>
      <c r="C21" s="40" t="s">
        <v>7</v>
      </c>
      <c r="D21" s="39" t="s">
        <v>28</v>
      </c>
      <c r="E21" s="41" t="s">
        <v>25</v>
      </c>
      <c r="F21" s="53" t="s">
        <v>68</v>
      </c>
      <c r="G21" s="50">
        <f t="shared" si="2"/>
        <v>250000</v>
      </c>
      <c r="H21" s="48">
        <v>250000</v>
      </c>
      <c r="I21" s="48">
        <v>0</v>
      </c>
      <c r="J21" s="50">
        <v>0</v>
      </c>
    </row>
    <row r="22" spans="1:10" ht="67.5" customHeight="1">
      <c r="A22" s="38" t="s">
        <v>91</v>
      </c>
      <c r="B22" s="38" t="s">
        <v>92</v>
      </c>
      <c r="C22" s="36" t="s">
        <v>82</v>
      </c>
      <c r="D22" s="35" t="s">
        <v>83</v>
      </c>
      <c r="E22" s="17" t="s">
        <v>95</v>
      </c>
      <c r="F22" s="39" t="s">
        <v>96</v>
      </c>
      <c r="G22" s="50">
        <f t="shared" si="2"/>
        <v>200520</v>
      </c>
      <c r="H22" s="48">
        <v>160520</v>
      </c>
      <c r="I22" s="48">
        <v>40000</v>
      </c>
      <c r="J22" s="50">
        <v>40000</v>
      </c>
    </row>
    <row r="23" spans="1:10" ht="67.5" customHeight="1">
      <c r="A23" s="38" t="s">
        <v>80</v>
      </c>
      <c r="B23" s="38" t="s">
        <v>81</v>
      </c>
      <c r="C23" s="40" t="s">
        <v>82</v>
      </c>
      <c r="D23" s="39" t="s">
        <v>83</v>
      </c>
      <c r="E23" s="62" t="s">
        <v>84</v>
      </c>
      <c r="F23" s="53" t="s">
        <v>86</v>
      </c>
      <c r="G23" s="50">
        <f t="shared" si="2"/>
        <v>2214900</v>
      </c>
      <c r="H23" s="48">
        <v>714900</v>
      </c>
      <c r="I23" s="48">
        <v>1500000</v>
      </c>
      <c r="J23" s="48">
        <v>1500000</v>
      </c>
    </row>
    <row r="24" spans="1:10" ht="67.5" customHeight="1">
      <c r="A24" s="38" t="s">
        <v>74</v>
      </c>
      <c r="B24" s="38" t="s">
        <v>75</v>
      </c>
      <c r="C24" s="40" t="s">
        <v>76</v>
      </c>
      <c r="D24" s="39" t="s">
        <v>77</v>
      </c>
      <c r="E24" s="62" t="s">
        <v>78</v>
      </c>
      <c r="F24" s="53" t="s">
        <v>79</v>
      </c>
      <c r="G24" s="50">
        <f t="shared" si="2"/>
        <v>3180000</v>
      </c>
      <c r="H24" s="48">
        <v>3180000</v>
      </c>
      <c r="I24" s="48">
        <v>0</v>
      </c>
      <c r="J24" s="50">
        <v>0</v>
      </c>
    </row>
    <row r="25" spans="1:10" ht="81" customHeight="1">
      <c r="A25" s="38" t="s">
        <v>93</v>
      </c>
      <c r="B25" s="38" t="s">
        <v>94</v>
      </c>
      <c r="C25" s="40" t="s">
        <v>100</v>
      </c>
      <c r="D25" s="39" t="s">
        <v>99</v>
      </c>
      <c r="E25" s="62" t="str">
        <f>E22</f>
        <v xml:space="preserve">Програма фінансової підтримки комунального підприємства "Магала-комунсервіс» Магальської сільської  ради на 2019 рік </v>
      </c>
      <c r="F25" s="62" t="str">
        <f>F22</f>
        <v>Рішення 15сесії Магальської с/р 7 скликання від 15.02.2019 року № 4-7/19</v>
      </c>
      <c r="G25" s="50">
        <f t="shared" si="2"/>
        <v>50000</v>
      </c>
      <c r="H25" s="48">
        <v>0</v>
      </c>
      <c r="I25" s="48">
        <v>50000</v>
      </c>
      <c r="J25" s="50">
        <v>50000</v>
      </c>
    </row>
    <row r="26" spans="1:10" ht="47.25">
      <c r="A26" s="38" t="s">
        <v>19</v>
      </c>
      <c r="B26" s="42">
        <v>8311</v>
      </c>
      <c r="C26" s="40" t="s">
        <v>10</v>
      </c>
      <c r="D26" s="39" t="s">
        <v>11</v>
      </c>
      <c r="E26" s="96" t="s">
        <v>46</v>
      </c>
      <c r="F26" s="101" t="s">
        <v>73</v>
      </c>
      <c r="G26" s="50">
        <f t="shared" si="2"/>
        <v>70000</v>
      </c>
      <c r="H26" s="48">
        <v>0</v>
      </c>
      <c r="I26" s="48">
        <v>70000</v>
      </c>
      <c r="J26" s="50">
        <v>0</v>
      </c>
    </row>
    <row r="27" spans="1:10" ht="31.5">
      <c r="A27" s="38" t="s">
        <v>44</v>
      </c>
      <c r="B27" s="42">
        <v>8340</v>
      </c>
      <c r="C27" s="40" t="s">
        <v>47</v>
      </c>
      <c r="D27" s="39" t="s">
        <v>45</v>
      </c>
      <c r="E27" s="97"/>
      <c r="F27" s="102"/>
      <c r="G27" s="50">
        <f t="shared" si="2"/>
        <v>345000</v>
      </c>
      <c r="H27" s="48">
        <v>0</v>
      </c>
      <c r="I27" s="48">
        <v>345000</v>
      </c>
      <c r="J27" s="50">
        <v>190000</v>
      </c>
    </row>
    <row r="28" spans="1:10" ht="88.5" customHeight="1">
      <c r="A28" s="38" t="s">
        <v>20</v>
      </c>
      <c r="B28" s="42">
        <v>9410</v>
      </c>
      <c r="C28" s="40" t="s">
        <v>9</v>
      </c>
      <c r="D28" s="39" t="s">
        <v>21</v>
      </c>
      <c r="E28" s="39" t="s">
        <v>33</v>
      </c>
      <c r="F28" s="56" t="s">
        <v>70</v>
      </c>
      <c r="G28" s="50">
        <f t="shared" si="2"/>
        <v>6441800</v>
      </c>
      <c r="H28" s="48">
        <v>6441800</v>
      </c>
      <c r="I28" s="48">
        <v>0</v>
      </c>
      <c r="J28" s="50">
        <v>0</v>
      </c>
    </row>
    <row r="29" spans="1:10" ht="96" customHeight="1">
      <c r="A29" s="38" t="s">
        <v>87</v>
      </c>
      <c r="B29" s="42">
        <v>9800</v>
      </c>
      <c r="C29" s="40" t="s">
        <v>9</v>
      </c>
      <c r="D29" s="39" t="s">
        <v>88</v>
      </c>
      <c r="E29" s="39" t="s">
        <v>89</v>
      </c>
      <c r="F29" s="56" t="s">
        <v>90</v>
      </c>
      <c r="G29" s="50">
        <f t="shared" si="2"/>
        <v>55000</v>
      </c>
      <c r="H29" s="48">
        <v>55000</v>
      </c>
      <c r="I29" s="48">
        <v>0</v>
      </c>
      <c r="J29" s="50">
        <v>0</v>
      </c>
    </row>
    <row r="30" spans="1:10" ht="96" customHeight="1">
      <c r="A30" s="38" t="s">
        <v>87</v>
      </c>
      <c r="B30" s="42">
        <v>9800</v>
      </c>
      <c r="C30" s="40" t="s">
        <v>9</v>
      </c>
      <c r="D30" s="39" t="s">
        <v>88</v>
      </c>
      <c r="E30" s="39" t="s">
        <v>97</v>
      </c>
      <c r="F30" s="39" t="s">
        <v>98</v>
      </c>
      <c r="G30" s="50">
        <f t="shared" si="2"/>
        <v>60000</v>
      </c>
      <c r="H30" s="48">
        <v>60000</v>
      </c>
      <c r="I30" s="48">
        <v>0</v>
      </c>
      <c r="J30" s="50">
        <v>0</v>
      </c>
    </row>
    <row r="31" spans="1:10" ht="15.75">
      <c r="A31" s="52" t="s">
        <v>67</v>
      </c>
      <c r="B31" s="52" t="s">
        <v>67</v>
      </c>
      <c r="C31" s="52" t="s">
        <v>67</v>
      </c>
      <c r="D31" s="54" t="s">
        <v>56</v>
      </c>
      <c r="E31" s="52" t="s">
        <v>67</v>
      </c>
      <c r="F31" s="52" t="s">
        <v>67</v>
      </c>
      <c r="G31" s="55">
        <f>SUM(G18:G30)</f>
        <v>14161220</v>
      </c>
      <c r="H31" s="55">
        <f>SUM(H18:H30)</f>
        <v>12156220</v>
      </c>
      <c r="I31" s="55">
        <f>SUM(I18:I30)</f>
        <v>2005000</v>
      </c>
      <c r="J31" s="55">
        <f>SUM(J18:J30)</f>
        <v>1780000</v>
      </c>
    </row>
    <row r="32" spans="1:10" ht="15.75">
      <c r="A32" s="31"/>
      <c r="B32" s="57"/>
      <c r="C32" s="58"/>
      <c r="D32" s="58"/>
      <c r="E32" s="58"/>
      <c r="F32" s="58"/>
      <c r="G32" s="58"/>
    </row>
    <row r="33" spans="1:7" ht="15.75">
      <c r="A33" s="32"/>
      <c r="B33" s="57"/>
      <c r="C33" s="59" t="s">
        <v>48</v>
      </c>
      <c r="D33" s="60"/>
      <c r="E33" s="60"/>
      <c r="F33" s="60" t="s">
        <v>49</v>
      </c>
      <c r="G33" s="58"/>
    </row>
    <row r="34" spans="1:7" ht="15.75">
      <c r="A34" s="32"/>
      <c r="B34" s="57"/>
      <c r="C34" s="60"/>
      <c r="D34" s="60"/>
      <c r="E34" s="60"/>
      <c r="F34" s="60"/>
      <c r="G34" s="58"/>
    </row>
    <row r="35" spans="1:7" ht="15.75">
      <c r="A35" s="32"/>
      <c r="B35" s="57"/>
      <c r="C35" s="58"/>
      <c r="D35" s="58"/>
      <c r="E35" s="58"/>
      <c r="F35" s="58"/>
      <c r="G35" s="58"/>
    </row>
  </sheetData>
  <mergeCells count="17">
    <mergeCell ref="G9:G14"/>
    <mergeCell ref="H9:H14"/>
    <mergeCell ref="I9:J9"/>
    <mergeCell ref="E26:E27"/>
    <mergeCell ref="F26:F27"/>
    <mergeCell ref="F9:F14"/>
    <mergeCell ref="A9:A14"/>
    <mergeCell ref="B9:B14"/>
    <mergeCell ref="C9:C14"/>
    <mergeCell ref="D9:D14"/>
    <mergeCell ref="E9:E14"/>
    <mergeCell ref="A8:J8"/>
    <mergeCell ref="G1:J1"/>
    <mergeCell ref="G2:J2"/>
    <mergeCell ref="G3:J3"/>
    <mergeCell ref="A5:J5"/>
    <mergeCell ref="A6:J6"/>
  </mergeCells>
  <pageMargins left="0.31496062992125984" right="0.31496062992125984" top="0.35433070866141736" bottom="0.35433070866141736" header="0.31496062992125984" footer="0.31496062992125984"/>
  <pageSetup paperSize="9" scale="7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25"/>
  <sheetViews>
    <sheetView topLeftCell="A9" workbookViewId="0">
      <selection activeCell="G20" sqref="G20"/>
    </sheetView>
  </sheetViews>
  <sheetFormatPr defaultRowHeight="15"/>
  <cols>
    <col min="1" max="1" width="15.42578125" style="34" customWidth="1"/>
    <col min="2" max="2" width="16" style="34" customWidth="1"/>
    <col min="3" max="3" width="14.28515625" style="34" customWidth="1"/>
    <col min="4" max="4" width="29" style="34" customWidth="1"/>
    <col min="5" max="5" width="33.42578125" style="34" customWidth="1"/>
    <col min="6" max="6" width="27.140625" style="34" customWidth="1"/>
    <col min="7" max="7" width="13.140625" style="34" customWidth="1"/>
    <col min="8" max="8" width="17" style="34" customWidth="1"/>
    <col min="9" max="9" width="13.7109375" style="34" customWidth="1"/>
    <col min="10" max="10" width="12" style="34" customWidth="1"/>
    <col min="11" max="16384" width="9.140625" style="34"/>
  </cols>
  <sheetData>
    <row r="1" spans="1:10" ht="15" customHeight="1">
      <c r="A1" s="32"/>
      <c r="B1" s="32"/>
      <c r="C1" s="32"/>
      <c r="D1" s="32"/>
      <c r="E1" s="32"/>
      <c r="F1" s="32"/>
      <c r="G1" s="99" t="s">
        <v>64</v>
      </c>
      <c r="H1" s="99"/>
      <c r="I1" s="99"/>
      <c r="J1" s="99"/>
    </row>
    <row r="2" spans="1:10" ht="17.25" customHeight="1">
      <c r="A2" s="32"/>
      <c r="B2" s="32"/>
      <c r="C2" s="32"/>
      <c r="D2" s="32"/>
      <c r="E2" s="32"/>
      <c r="F2" s="32"/>
      <c r="G2" s="99" t="s">
        <v>65</v>
      </c>
      <c r="H2" s="99"/>
      <c r="I2" s="99"/>
      <c r="J2" s="99"/>
    </row>
    <row r="3" spans="1:10" ht="20.25" customHeight="1">
      <c r="A3" s="32"/>
      <c r="B3" s="32"/>
      <c r="C3" s="32"/>
      <c r="D3" s="32"/>
      <c r="E3" s="32"/>
      <c r="F3" s="32"/>
      <c r="G3" s="100" t="s">
        <v>66</v>
      </c>
      <c r="H3" s="100"/>
      <c r="I3" s="100"/>
      <c r="J3" s="100"/>
    </row>
    <row r="4" spans="1:10" ht="3.75" customHeight="1">
      <c r="A4" s="32"/>
      <c r="B4" s="32"/>
      <c r="C4" s="32"/>
      <c r="D4" s="32"/>
      <c r="E4" s="32"/>
      <c r="F4" s="32"/>
      <c r="G4" s="32"/>
      <c r="H4" s="32"/>
      <c r="I4" s="32"/>
      <c r="J4" s="32"/>
    </row>
    <row r="5" spans="1:10" ht="18.75">
      <c r="A5" s="103" t="s">
        <v>51</v>
      </c>
      <c r="B5" s="103"/>
      <c r="C5" s="103"/>
      <c r="D5" s="103"/>
      <c r="E5" s="103"/>
      <c r="F5" s="103"/>
      <c r="G5" s="103"/>
      <c r="H5" s="103"/>
      <c r="I5" s="103"/>
      <c r="J5" s="103"/>
    </row>
    <row r="6" spans="1:10" ht="15" customHeight="1">
      <c r="A6" s="103" t="s">
        <v>58</v>
      </c>
      <c r="B6" s="103"/>
      <c r="C6" s="103"/>
      <c r="D6" s="103"/>
      <c r="E6" s="103"/>
      <c r="F6" s="103"/>
      <c r="G6" s="103"/>
      <c r="H6" s="103"/>
      <c r="I6" s="103"/>
      <c r="J6" s="103"/>
    </row>
    <row r="7" spans="1:10" ht="15" customHeight="1">
      <c r="A7" s="73"/>
      <c r="B7" s="73"/>
      <c r="C7" s="73"/>
      <c r="D7" s="73"/>
      <c r="E7" s="75" t="s">
        <v>104</v>
      </c>
      <c r="F7" s="73"/>
      <c r="G7" s="73"/>
      <c r="H7" s="73"/>
      <c r="I7" s="73"/>
      <c r="J7" s="73"/>
    </row>
    <row r="8" spans="1:10" ht="15.75">
      <c r="A8" s="104" t="s">
        <v>52</v>
      </c>
      <c r="B8" s="104"/>
      <c r="C8" s="104"/>
      <c r="D8" s="104"/>
      <c r="E8" s="104"/>
      <c r="F8" s="104"/>
      <c r="G8" s="104"/>
      <c r="H8" s="104"/>
      <c r="I8" s="104"/>
      <c r="J8" s="104"/>
    </row>
    <row r="9" spans="1:10" ht="73.5" customHeight="1">
      <c r="A9" s="105" t="s">
        <v>60</v>
      </c>
      <c r="B9" s="105" t="s">
        <v>61</v>
      </c>
      <c r="C9" s="105" t="s">
        <v>62</v>
      </c>
      <c r="D9" s="105" t="s">
        <v>63</v>
      </c>
      <c r="E9" s="105" t="s">
        <v>59</v>
      </c>
      <c r="F9" s="98" t="s">
        <v>53</v>
      </c>
      <c r="G9" s="98" t="s">
        <v>54</v>
      </c>
      <c r="H9" s="98" t="s">
        <v>4</v>
      </c>
      <c r="I9" s="108" t="s">
        <v>5</v>
      </c>
      <c r="J9" s="109"/>
    </row>
    <row r="10" spans="1:10" ht="1.5" hidden="1" customHeight="1">
      <c r="A10" s="106"/>
      <c r="B10" s="106"/>
      <c r="C10" s="106"/>
      <c r="D10" s="106"/>
      <c r="E10" s="106"/>
      <c r="F10" s="98"/>
      <c r="G10" s="98"/>
      <c r="H10" s="98"/>
      <c r="I10" s="43"/>
      <c r="J10" s="44"/>
    </row>
    <row r="11" spans="1:10" ht="27" hidden="1" customHeight="1">
      <c r="A11" s="106"/>
      <c r="B11" s="106"/>
      <c r="C11" s="106"/>
      <c r="D11" s="106"/>
      <c r="E11" s="106"/>
      <c r="F11" s="98"/>
      <c r="G11" s="98"/>
      <c r="H11" s="98"/>
      <c r="I11" s="43"/>
      <c r="J11" s="44"/>
    </row>
    <row r="12" spans="1:10" ht="33" hidden="1" customHeight="1">
      <c r="A12" s="106"/>
      <c r="B12" s="106"/>
      <c r="C12" s="106"/>
      <c r="D12" s="106"/>
      <c r="E12" s="106"/>
      <c r="F12" s="98"/>
      <c r="G12" s="98"/>
      <c r="H12" s="98"/>
      <c r="I12" s="43"/>
      <c r="J12" s="44"/>
    </row>
    <row r="13" spans="1:10" ht="55.5" hidden="1" customHeight="1">
      <c r="A13" s="106"/>
      <c r="B13" s="106"/>
      <c r="C13" s="106"/>
      <c r="D13" s="106"/>
      <c r="E13" s="106"/>
      <c r="F13" s="98"/>
      <c r="G13" s="98"/>
      <c r="H13" s="98"/>
      <c r="I13" s="45"/>
      <c r="J13" s="46"/>
    </row>
    <row r="14" spans="1:10" ht="45" customHeight="1">
      <c r="A14" s="107"/>
      <c r="B14" s="107"/>
      <c r="C14" s="107"/>
      <c r="D14" s="107"/>
      <c r="E14" s="107"/>
      <c r="F14" s="98"/>
      <c r="G14" s="98"/>
      <c r="H14" s="98"/>
      <c r="I14" s="74" t="s">
        <v>55</v>
      </c>
      <c r="J14" s="74" t="s">
        <v>57</v>
      </c>
    </row>
    <row r="15" spans="1:10">
      <c r="A15" s="74">
        <v>1</v>
      </c>
      <c r="B15" s="74">
        <v>2</v>
      </c>
      <c r="C15" s="74">
        <v>3</v>
      </c>
      <c r="D15" s="74">
        <v>4</v>
      </c>
      <c r="E15" s="74">
        <v>5</v>
      </c>
      <c r="F15" s="74">
        <v>6</v>
      </c>
      <c r="G15" s="74">
        <v>7</v>
      </c>
      <c r="H15" s="74">
        <v>8</v>
      </c>
      <c r="I15" s="74">
        <v>9</v>
      </c>
      <c r="J15" s="74">
        <v>10</v>
      </c>
    </row>
    <row r="16" spans="1:10" ht="15.75">
      <c r="A16" s="36" t="s">
        <v>16</v>
      </c>
      <c r="B16" s="51"/>
      <c r="C16" s="51"/>
      <c r="D16" s="35" t="s">
        <v>18</v>
      </c>
      <c r="E16" s="51"/>
      <c r="F16" s="51"/>
      <c r="G16" s="50">
        <f>G17</f>
        <v>1195</v>
      </c>
      <c r="H16" s="50">
        <f t="shared" ref="H16:J16" si="0">H17</f>
        <v>1195</v>
      </c>
      <c r="I16" s="50">
        <f t="shared" si="0"/>
        <v>0</v>
      </c>
      <c r="J16" s="50">
        <f t="shared" si="0"/>
        <v>1500000</v>
      </c>
    </row>
    <row r="17" spans="1:10" ht="15.75">
      <c r="A17" s="37" t="s">
        <v>15</v>
      </c>
      <c r="B17" s="51"/>
      <c r="C17" s="36" t="s">
        <v>14</v>
      </c>
      <c r="D17" s="35" t="s">
        <v>17</v>
      </c>
      <c r="E17" s="51"/>
      <c r="F17" s="51"/>
      <c r="G17" s="50">
        <f>G21</f>
        <v>1195</v>
      </c>
      <c r="H17" s="50">
        <f t="shared" ref="H17:J17" si="1">H21</f>
        <v>1195</v>
      </c>
      <c r="I17" s="50">
        <f t="shared" si="1"/>
        <v>0</v>
      </c>
      <c r="J17" s="50">
        <f t="shared" si="1"/>
        <v>1500000</v>
      </c>
    </row>
    <row r="18" spans="1:10" ht="67.5" customHeight="1">
      <c r="A18" s="38" t="s">
        <v>80</v>
      </c>
      <c r="B18" s="38" t="s">
        <v>81</v>
      </c>
      <c r="C18" s="40" t="s">
        <v>82</v>
      </c>
      <c r="D18" s="39" t="s">
        <v>83</v>
      </c>
      <c r="E18" s="62" t="s">
        <v>84</v>
      </c>
      <c r="F18" s="53" t="s">
        <v>86</v>
      </c>
      <c r="G18" s="50">
        <f>H18+I18</f>
        <v>1000000</v>
      </c>
      <c r="H18" s="48">
        <v>1000000</v>
      </c>
      <c r="I18" s="48">
        <v>0</v>
      </c>
      <c r="J18" s="50">
        <v>1500000</v>
      </c>
    </row>
    <row r="19" spans="1:10" ht="67.5" customHeight="1">
      <c r="A19" s="38" t="s">
        <v>74</v>
      </c>
      <c r="B19" s="38" t="s">
        <v>75</v>
      </c>
      <c r="C19" s="40" t="s">
        <v>76</v>
      </c>
      <c r="D19" s="39" t="s">
        <v>77</v>
      </c>
      <c r="E19" s="62" t="s">
        <v>78</v>
      </c>
      <c r="F19" s="53" t="s">
        <v>79</v>
      </c>
      <c r="G19" s="50">
        <f>H19+I19</f>
        <v>-1000000</v>
      </c>
      <c r="H19" s="48">
        <v>-1000000</v>
      </c>
      <c r="I19" s="48">
        <v>0</v>
      </c>
      <c r="J19" s="50">
        <v>0</v>
      </c>
    </row>
    <row r="20" spans="1:10" ht="88.5" customHeight="1">
      <c r="A20" s="38" t="s">
        <v>20</v>
      </c>
      <c r="B20" s="42">
        <v>9410</v>
      </c>
      <c r="C20" s="40" t="s">
        <v>9</v>
      </c>
      <c r="D20" s="39" t="s">
        <v>21</v>
      </c>
      <c r="E20" s="39" t="s">
        <v>33</v>
      </c>
      <c r="F20" s="56" t="s">
        <v>70</v>
      </c>
      <c r="G20" s="50">
        <f t="shared" ref="G20" si="2">H20+I20</f>
        <v>1195</v>
      </c>
      <c r="H20" s="48">
        <v>1195</v>
      </c>
      <c r="I20" s="48">
        <v>0</v>
      </c>
      <c r="J20" s="50">
        <v>0</v>
      </c>
    </row>
    <row r="21" spans="1:10" ht="15.75">
      <c r="A21" s="52" t="s">
        <v>67</v>
      </c>
      <c r="B21" s="52" t="s">
        <v>67</v>
      </c>
      <c r="C21" s="52" t="s">
        <v>67</v>
      </c>
      <c r="D21" s="54" t="s">
        <v>56</v>
      </c>
      <c r="E21" s="52" t="s">
        <v>67</v>
      </c>
      <c r="F21" s="52" t="s">
        <v>67</v>
      </c>
      <c r="G21" s="55">
        <f>SUM(G18:G20)</f>
        <v>1195</v>
      </c>
      <c r="H21" s="55">
        <f>SUM(H18:H20)</f>
        <v>1195</v>
      </c>
      <c r="I21" s="55">
        <f>SUM(I18:I20)</f>
        <v>0</v>
      </c>
      <c r="J21" s="55">
        <f>SUM(J18:J20)</f>
        <v>1500000</v>
      </c>
    </row>
    <row r="22" spans="1:10" ht="15.75">
      <c r="A22" s="31"/>
      <c r="B22" s="57"/>
      <c r="C22" s="58"/>
      <c r="D22" s="58"/>
      <c r="E22" s="58"/>
      <c r="F22" s="58"/>
      <c r="G22" s="58"/>
    </row>
    <row r="23" spans="1:10" ht="15.75">
      <c r="A23" s="32"/>
      <c r="B23" s="57"/>
      <c r="C23" s="59" t="s">
        <v>48</v>
      </c>
      <c r="D23" s="60"/>
      <c r="E23" s="60"/>
      <c r="F23" s="60" t="s">
        <v>49</v>
      </c>
      <c r="G23" s="58"/>
    </row>
    <row r="24" spans="1:10" ht="15.75">
      <c r="A24" s="32"/>
      <c r="B24" s="57"/>
      <c r="C24" s="60"/>
      <c r="D24" s="60"/>
      <c r="E24" s="60"/>
      <c r="F24" s="60"/>
      <c r="G24" s="58"/>
    </row>
    <row r="25" spans="1:10" ht="15.75">
      <c r="A25" s="32"/>
      <c r="B25" s="57"/>
      <c r="C25" s="58"/>
      <c r="D25" s="58"/>
      <c r="E25" s="58"/>
      <c r="F25" s="58"/>
      <c r="G25" s="58"/>
    </row>
  </sheetData>
  <mergeCells count="15">
    <mergeCell ref="A8:J8"/>
    <mergeCell ref="G1:J1"/>
    <mergeCell ref="G2:J2"/>
    <mergeCell ref="G3:J3"/>
    <mergeCell ref="A5:J5"/>
    <mergeCell ref="A6:J6"/>
    <mergeCell ref="G9:G14"/>
    <mergeCell ref="H9:H14"/>
    <mergeCell ref="I9:J9"/>
    <mergeCell ref="A9:A14"/>
    <mergeCell ref="B9:B14"/>
    <mergeCell ref="C9:C14"/>
    <mergeCell ref="D9:D14"/>
    <mergeCell ref="E9:E14"/>
    <mergeCell ref="F9:F14"/>
  </mergeCells>
  <pageMargins left="0.31496062992125984" right="0.31496062992125984" top="0.35433070866141736" bottom="0.35433070866141736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при бюджеті</vt:lpstr>
      <vt:lpstr>зміни форми</vt:lpstr>
      <vt:lpstr>18.01</vt:lpstr>
      <vt:lpstr>18.01 зведена</vt:lpstr>
      <vt:lpstr>15.02</vt:lpstr>
      <vt:lpstr>15.02 зведена</vt:lpstr>
      <vt:lpstr>23.04</vt:lpstr>
      <vt:lpstr>23.04 зведена</vt:lpstr>
      <vt:lpstr>18.06</vt:lpstr>
      <vt:lpstr>17.12. план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2019-12-19T12:26:12Z</cp:lastPrinted>
  <dcterms:created xsi:type="dcterms:W3CDTF">2017-12-29T06:28:50Z</dcterms:created>
  <dcterms:modified xsi:type="dcterms:W3CDTF">2020-12-15T09:32:54Z</dcterms:modified>
</cp:coreProperties>
</file>