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90" windowWidth="27315" windowHeight="11520"/>
  </bookViews>
  <sheets>
    <sheet name="дод.7" sheetId="1" r:id="rId1"/>
  </sheets>
  <externalReferences>
    <externalReference r:id="rId2"/>
  </externalReferences>
  <definedNames>
    <definedName name="_xlnm.Print_Titles" localSheetId="0">дод.7!$4:$4</definedName>
    <definedName name="_xlnm.Print_Area" localSheetId="0">дод.7!$B$1:$I$28</definedName>
  </definedNames>
  <calcPr calcId="145621" refMode="R1C1"/>
</workbook>
</file>

<file path=xl/calcChain.xml><?xml version="1.0" encoding="utf-8"?>
<calcChain xmlns="http://schemas.openxmlformats.org/spreadsheetml/2006/main">
  <c r="H26" i="1" l="1"/>
  <c r="I26" i="1"/>
  <c r="G26" i="1"/>
  <c r="I23" i="1"/>
  <c r="I22" i="1" l="1"/>
  <c r="I24" i="1"/>
  <c r="I8" i="1" l="1"/>
  <c r="I19" i="1" l="1"/>
  <c r="I21" i="1" l="1"/>
  <c r="I20" i="1" l="1"/>
  <c r="I18" i="1" l="1"/>
  <c r="I16" i="1"/>
  <c r="I17" i="1"/>
  <c r="I25" i="1"/>
  <c r="E12" i="1" l="1"/>
  <c r="I15" i="1" l="1"/>
  <c r="E15" i="1"/>
  <c r="D15" i="1"/>
  <c r="C15" i="1"/>
  <c r="B15" i="1"/>
  <c r="I14" i="1"/>
  <c r="E14" i="1"/>
  <c r="D14" i="1"/>
  <c r="C14" i="1"/>
  <c r="B14" i="1"/>
  <c r="I13" i="1"/>
  <c r="E13" i="1"/>
  <c r="D13" i="1"/>
  <c r="C13" i="1"/>
  <c r="B13" i="1"/>
  <c r="I12" i="1"/>
  <c r="D12" i="1"/>
  <c r="C12" i="1"/>
  <c r="B12" i="1"/>
  <c r="I11" i="1"/>
  <c r="E11" i="1"/>
  <c r="D11" i="1"/>
  <c r="C11" i="1"/>
  <c r="B11" i="1"/>
  <c r="I10" i="1"/>
  <c r="E10" i="1"/>
  <c r="D10" i="1"/>
  <c r="C10" i="1"/>
  <c r="B10" i="1"/>
  <c r="I9" i="1"/>
  <c r="E9" i="1"/>
  <c r="D9" i="1"/>
  <c r="C9" i="1"/>
  <c r="B9" i="1"/>
  <c r="I7" i="1"/>
  <c r="E7" i="1"/>
  <c r="D7" i="1"/>
  <c r="C7" i="1"/>
  <c r="B7" i="1"/>
</calcChain>
</file>

<file path=xl/sharedStrings.xml><?xml version="1.0" encoding="utf-8"?>
<sst xmlns="http://schemas.openxmlformats.org/spreadsheetml/2006/main" count="71" uniqueCount="69">
  <si>
    <t>грн.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</si>
  <si>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</si>
  <si>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</si>
  <si>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</si>
  <si>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</si>
  <si>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</si>
  <si>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</si>
  <si>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</si>
  <si>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</si>
  <si>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0100000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</si>
  <si>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(головний розпорядник)</t>
    </r>
  </si>
  <si>
    <t>0110000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</si>
  <si>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(відповідальний виконавець)</t>
    </r>
    <r>
      <rPr>
        <sz val="11"/>
        <rFont val="Times New Roman"/>
        <family val="1"/>
        <charset val="204"/>
      </rPr>
      <t xml:space="preserve"> </t>
    </r>
  </si>
  <si>
    <t>Програми перевезення та поховання померлих та загиблих осіб на території Киселівської сільської об’єднаної територіальної громади на 2021-2022 роки</t>
  </si>
  <si>
    <t>Програми соціального захисту і соціального забеспечення населення Киселівської ОТГ на 2021-2023 роки.</t>
  </si>
  <si>
    <t>Програми підтримки та розвитку культури Киселівської сільської ради на 2021-2023 роки</t>
  </si>
  <si>
    <t>Програми благоустрою Киселівської сільської ради на 2021-2023 роки.</t>
  </si>
  <si>
    <t>Програми Утримання комунальних доріг Киселвської ОТГ на 2021-2023 роки.</t>
  </si>
  <si>
    <t xml:space="preserve">Програми "Освіта" по Киселівській ОТГ на 2021-2023 роки </t>
  </si>
  <si>
    <t>Програми екологія Киселівської ОТГ на 2021-2023 роки</t>
  </si>
  <si>
    <t xml:space="preserve">Всього </t>
  </si>
  <si>
    <t>0115032</t>
  </si>
  <si>
    <t>0810</t>
  </si>
  <si>
    <t>Фінансова підтримка дитячо-юнацьких спортивних шкіл фізкультурно-спортивних товариств</t>
  </si>
  <si>
    <t>Програма розвитку фізичної культури та спорту в Киселівській територіальній громаді на 2021-2025 роки</t>
  </si>
  <si>
    <t xml:space="preserve"> </t>
  </si>
  <si>
    <t>0116090</t>
  </si>
  <si>
    <t>Інша діяльність у сфері житлово-комунального господарства</t>
  </si>
  <si>
    <t>Програма перевезення та поховання померлих та загиблих осіб на території Киселівської сільської ради на 2021-2023 роки</t>
  </si>
  <si>
    <t>0112010</t>
  </si>
  <si>
    <t>0640</t>
  </si>
  <si>
    <t>0731</t>
  </si>
  <si>
    <t>Багатопрофільна стаціонарна медична допомога населенню</t>
  </si>
  <si>
    <t>Програма підтримки закладів охорони здоров"я на 2021 рік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</si>
  <si>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</si>
  <si>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</si>
  <si>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</si>
  <si>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</si>
  <si>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0620</t>
  </si>
  <si>
    <t>Забезпечення діяльності водопровідно-каналізаційного господарства</t>
  </si>
  <si>
    <t>Програма "Питна вода" Киселівської сільської ради</t>
  </si>
  <si>
    <t>0117130</t>
  </si>
  <si>
    <t>0421</t>
  </si>
  <si>
    <t>Здійснення заходів із землеустрою</t>
  </si>
  <si>
    <t>Програми розвитку земельних відносин, раціонального використання та охорони земель на території Киселівської сільської
ради на 2021-2023 роки</t>
  </si>
  <si>
    <r>
      <t>Перелік місцевих (регіональних) програм, які фінансуватимуться за рахунок коштів
Киселівського бюджету  у 2021 році</t>
    </r>
    <r>
      <rPr>
        <b/>
        <vertAlign val="superscript"/>
        <sz val="16"/>
        <rFont val="Times New Roman"/>
        <family val="1"/>
        <charset val="204"/>
      </rPr>
      <t>1</t>
    </r>
    <r>
      <rPr>
        <b/>
        <sz val="16"/>
        <rFont val="Times New Roman"/>
        <family val="1"/>
        <charset val="204"/>
      </rPr>
      <t xml:space="preserve">
</t>
    </r>
  </si>
  <si>
    <t>Сільський голова                                                                                                                                                     Володимир ШЕЛУПЕЦЬ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</si>
  <si>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</si>
  <si>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</si>
  <si>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</si>
  <si>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</si>
  <si>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Програма "Забезпечення препаратами інсуліну хворих на цукровий діабет жителів Киселівської сільської ради на 2021 рік"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</si>
  <si>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</si>
  <si>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</si>
  <si>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</si>
  <si>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Програма розвитку місцевого самоврядування Киселівській сільській раді на 2021-2023 роки</t>
  </si>
  <si>
    <t>0113192</t>
  </si>
  <si>
    <t>1030</t>
  </si>
  <si>
    <t>Надання фінансової підтримки громадським об"єднанням ветеранів і осіб з інвалідністю, діяльність яких має соціальну спрямованість</t>
  </si>
  <si>
    <t>0118831</t>
  </si>
  <si>
    <t>1060</t>
  </si>
  <si>
    <t>Надання довгострокових кредитів індивідуальним забудовникам житла на селі</t>
  </si>
  <si>
    <t>Програма підтримки Громадських організацій Киселівської сільскої ради на 2021 рік</t>
  </si>
  <si>
    <t>Програма підтримкиіндивідуального  житлового будівництва та розвитку особистого селянського господарського "Власний дім" на 2021-2023 роки на території Киселівської сільскої ради</t>
  </si>
  <si>
    <t>0116020</t>
  </si>
  <si>
    <t>0443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</si>
  <si>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</si>
  <si>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комунального підприємства "Сновське" Киселівської сільської ради на 2021-2023 роки</t>
  </si>
  <si>
    <t xml:space="preserve">                   Додаток 7
до рішення Киселівської сільської ради 
"Про сільський бюджет на 2021 рік"
від 24 грудня 2020 року №2/VII-24
у редакції рішення сільської ради від
"       " липня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</si>
</sst>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0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65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vertical="center" wrapText="1"/>
    </xf>
    <xf numFmtId="164" fontId="12" fillId="0" borderId="4" xfId="1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164" fontId="12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3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vertical="center" wrapText="1"/>
    </xf>
    <xf numFmtId="164" fontId="12" fillId="0" borderId="9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vertical="center" wrapText="1"/>
    </xf>
    <xf numFmtId="164" fontId="12" fillId="0" borderId="4" xfId="1" applyNumberFormat="1" applyFont="1" applyFill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11" fillId="0" borderId="15" xfId="1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164" fontId="11" fillId="0" borderId="16" xfId="1" applyNumberFormat="1" applyFont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 applyProtection="1">
      <alignment horizontal="left" vertical="center" wrapText="1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/2021/&#1047;&#1084;&#1110;&#1085;&#1080;%20&#1076;&#1086;%20&#1088;&#1110;&#1096;&#1077;&#1085;&#1085;&#1103;/&#1083;&#1102;&#1090;&#1080;&#1081;/&#1044;&#1086;&#1076;&#1072;&#109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.1"/>
      <sheetName val="дод.2"/>
      <sheetName val="дод 3"/>
      <sheetName val="зміни дод 3"/>
      <sheetName val="дод 3 зі змінами"/>
      <sheetName val="дод.4"/>
      <sheetName val="дод 5"/>
      <sheetName val="дод.6"/>
      <sheetName val="дод.7"/>
      <sheetName val="Класифікація"/>
    </sheetNames>
    <sheetDataSet>
      <sheetData sheetId="0"/>
      <sheetData sheetId="1"/>
      <sheetData sheetId="2">
        <row r="13">
          <cell r="B13" t="str">
            <v>0110180</v>
          </cell>
          <cell r="C13" t="str">
            <v>0180</v>
          </cell>
          <cell r="D13" t="str">
            <v>0112</v>
          </cell>
          <cell r="E13" t="str">
            <v>Інша діяльність у сфері державного управління</v>
          </cell>
        </row>
        <row r="16">
          <cell r="B16" t="str">
            <v>0111010</v>
          </cell>
          <cell r="C16">
            <v>1010</v>
          </cell>
          <cell r="D16" t="str">
            <v>0910</v>
          </cell>
          <cell r="E16" t="str">
            <v>Надання дошкільної освіти</v>
          </cell>
        </row>
        <row r="17">
          <cell r="B17" t="str">
            <v>0111021</v>
          </cell>
          <cell r="C17">
            <v>1021</v>
          </cell>
          <cell r="D17" t="str">
            <v>0921</v>
          </cell>
          <cell r="E17" t="str">
            <v xml:space="preserve">Надання загальної середньої освіти загальноосвітніми навчальними закладами </v>
          </cell>
        </row>
        <row r="34">
          <cell r="B34" t="str">
            <v>0113242</v>
          </cell>
          <cell r="C34" t="str">
            <v>3242</v>
          </cell>
          <cell r="D34" t="str">
            <v>1090</v>
          </cell>
          <cell r="E34" t="str">
            <v>Інші заходи у сфері соціального захисту і соціального забезпечення</v>
          </cell>
        </row>
        <row r="37">
          <cell r="B37" t="str">
            <v>0114060</v>
          </cell>
          <cell r="C37">
            <v>4060</v>
          </cell>
          <cell r="D37" t="str">
            <v>0828</v>
          </cell>
          <cell r="E37" t="str">
            <v>Забезпечення діяльності палаців i будинків культури, клубів, центрів дозвілля та iнших клубних закладів</v>
          </cell>
        </row>
        <row r="42">
          <cell r="B42" t="str">
            <v>0116030</v>
          </cell>
          <cell r="C42" t="str">
            <v>6030</v>
          </cell>
          <cell r="D42" t="str">
            <v>0620</v>
          </cell>
          <cell r="E42" t="str">
            <v>Організація благоустрою населених пунктів</v>
          </cell>
        </row>
        <row r="55">
          <cell r="B55" t="str">
            <v>0117461</v>
          </cell>
          <cell r="C55">
            <v>7461</v>
          </cell>
          <cell r="D55" t="str">
            <v>0456</v>
          </cell>
          <cell r="E55" t="str">
            <v>Утримання та розвиток автомобільних доріг та дорожньої інфраструктури за рахунок коштів місцевого бюджету</v>
          </cell>
        </row>
        <row r="66">
          <cell r="B66" t="str">
            <v>0118311</v>
          </cell>
          <cell r="C66">
            <v>8311</v>
          </cell>
          <cell r="D66" t="str">
            <v>0511</v>
          </cell>
          <cell r="E66" t="str">
            <v>Охорона та раціональне використання природних ресурсів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topLeftCell="B1" zoomScaleNormal="85" zoomScaleSheetLayoutView="100" workbookViewId="0">
      <selection activeCell="H1" sqref="H1:I1"/>
    </sheetView>
  </sheetViews>
  <sheetFormatPr defaultColWidth="9.1640625" defaultRowHeight="12.75" x14ac:dyDescent="0.2"/>
  <cols>
    <col min="1" max="1" width="3.83203125" style="1" hidden="1" customWidth="1"/>
    <col min="2" max="2" width="21.5" style="1" customWidth="1"/>
    <col min="3" max="3" width="15.5" style="1" customWidth="1"/>
    <col min="4" max="4" width="17.83203125" style="1" customWidth="1"/>
    <col min="5" max="5" width="58.83203125" style="2" customWidth="1"/>
    <col min="6" max="6" width="56.6640625" style="2" customWidth="1"/>
    <col min="7" max="8" width="21.1640625" style="1" customWidth="1"/>
    <col min="9" max="9" width="22" style="1" customWidth="1"/>
    <col min="10" max="16384" width="9.1640625" style="3"/>
  </cols>
  <sheetData>
    <row r="1" spans="1:15" ht="101.25" customHeight="1" x14ac:dyDescent="0.2">
      <c r="G1" s="52"/>
      <c r="H1" s="64" t="s">
        <v>68</v>
      </c>
      <c r="I1" s="64"/>
    </row>
    <row r="2" spans="1:15" ht="48.6" customHeight="1" x14ac:dyDescent="0.2">
      <c r="B2" s="61" t="s">
        <v>45</v>
      </c>
      <c r="C2" s="61"/>
      <c r="D2" s="61"/>
      <c r="E2" s="61"/>
      <c r="F2" s="61"/>
      <c r="G2" s="61"/>
      <c r="H2" s="61"/>
      <c r="I2" s="61"/>
    </row>
    <row r="3" spans="1:15" ht="19.5" thickBot="1" x14ac:dyDescent="0.35">
      <c r="B3" s="4"/>
      <c r="C3" s="5"/>
      <c r="D3" s="5"/>
      <c r="E3" s="6"/>
      <c r="F3" s="6"/>
      <c r="G3" s="5"/>
      <c r="H3" s="7"/>
      <c r="I3" s="8" t="s">
        <v>0</v>
      </c>
    </row>
    <row r="4" spans="1:15" ht="65.25" customHeight="1" x14ac:dyDescent="0.2">
      <c r="A4" s="9"/>
      <c r="B4" s="10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2" t="s">
        <v>7</v>
      </c>
      <c r="I4" s="56" t="s">
        <v>8</v>
      </c>
    </row>
    <row r="5" spans="1:15" s="20" customFormat="1" ht="15" x14ac:dyDescent="0.2">
      <c r="A5" s="14"/>
      <c r="B5" s="15" t="s">
        <v>9</v>
      </c>
      <c r="C5" s="16"/>
      <c r="D5" s="16"/>
      <c r="E5" s="17" t="s">
        <v>10</v>
      </c>
      <c r="F5" s="18"/>
      <c r="G5" s="19"/>
      <c r="H5" s="19"/>
      <c r="I5" s="57"/>
    </row>
    <row r="6" spans="1:15" ht="15" x14ac:dyDescent="0.2">
      <c r="B6" s="21" t="s">
        <v>11</v>
      </c>
      <c r="C6" s="22"/>
      <c r="D6" s="22"/>
      <c r="E6" s="23" t="s">
        <v>12</v>
      </c>
      <c r="F6" s="18"/>
      <c r="G6" s="19"/>
      <c r="H6" s="19"/>
      <c r="I6" s="57"/>
    </row>
    <row r="7" spans="1:15" ht="60" hidden="1" x14ac:dyDescent="0.2">
      <c r="B7" s="24" t="str">
        <f>'[1]дод 3'!B13</f>
        <v>0110180</v>
      </c>
      <c r="C7" s="24" t="str">
        <f>'[1]дод 3'!C13</f>
        <v>0180</v>
      </c>
      <c r="D7" s="24" t="str">
        <f>'[1]дод 3'!D13</f>
        <v>0112</v>
      </c>
      <c r="E7" s="24" t="str">
        <f>'[1]дод 3'!E13</f>
        <v>Інша діяльність у сфері державного управління</v>
      </c>
      <c r="F7" s="25" t="s">
        <v>13</v>
      </c>
      <c r="G7" s="19"/>
      <c r="H7" s="19"/>
      <c r="I7" s="57">
        <f t="shared" ref="I7:I14" si="0">G7+H7</f>
        <v>0</v>
      </c>
    </row>
    <row r="8" spans="1:15" ht="60" x14ac:dyDescent="0.2">
      <c r="B8" s="44">
        <v>110150</v>
      </c>
      <c r="C8" s="60" t="s">
        <v>52</v>
      </c>
      <c r="D8" s="47" t="s">
        <v>53</v>
      </c>
      <c r="E8" s="47" t="s">
        <v>54</v>
      </c>
      <c r="F8" s="25" t="s">
        <v>55</v>
      </c>
      <c r="G8" s="26">
        <v>400000</v>
      </c>
      <c r="H8" s="26">
        <v>100000</v>
      </c>
      <c r="I8" s="57">
        <f t="shared" si="0"/>
        <v>500000</v>
      </c>
    </row>
    <row r="9" spans="1:15" ht="45" x14ac:dyDescent="0.2">
      <c r="B9" s="44" t="str">
        <f>'[1]дод 3'!B34</f>
        <v>0113242</v>
      </c>
      <c r="C9" s="50" t="str">
        <f>'[1]дод 3'!C34</f>
        <v>3242</v>
      </c>
      <c r="D9" s="50" t="str">
        <f>'[1]дод 3'!D34</f>
        <v>1090</v>
      </c>
      <c r="E9" s="47" t="str">
        <f>'[1]дод 3'!E34</f>
        <v>Інші заходи у сфері соціального захисту і соціального забезпечення</v>
      </c>
      <c r="F9" s="25" t="s">
        <v>14</v>
      </c>
      <c r="G9" s="26">
        <v>200000</v>
      </c>
      <c r="H9" s="19"/>
      <c r="I9" s="57">
        <f t="shared" si="0"/>
        <v>200000</v>
      </c>
      <c r="O9" s="3" t="s">
        <v>25</v>
      </c>
    </row>
    <row r="10" spans="1:15" ht="30" x14ac:dyDescent="0.2">
      <c r="B10" s="45" t="str">
        <f>'[1]дод 3'!B37</f>
        <v>0114060</v>
      </c>
      <c r="C10" s="51">
        <f>'[1]дод 3'!C37</f>
        <v>4060</v>
      </c>
      <c r="D10" s="51" t="str">
        <f>'[1]дод 3'!D37</f>
        <v>0828</v>
      </c>
      <c r="E10" s="48" t="str">
        <f>'[1]дод 3'!E37</f>
        <v>Забезпечення діяльності палаців i будинків культури, клубів, центрів дозвілля та iнших клубних закладів</v>
      </c>
      <c r="F10" s="25" t="s">
        <v>15</v>
      </c>
      <c r="G10" s="26">
        <v>1255960</v>
      </c>
      <c r="H10" s="26">
        <v>285000</v>
      </c>
      <c r="I10" s="57">
        <f t="shared" si="0"/>
        <v>1540960</v>
      </c>
    </row>
    <row r="11" spans="1:15" ht="30" x14ac:dyDescent="0.2">
      <c r="B11" s="44" t="str">
        <f>'[1]дод 3'!B42</f>
        <v>0116030</v>
      </c>
      <c r="C11" s="50" t="str">
        <f>'[1]дод 3'!C42</f>
        <v>6030</v>
      </c>
      <c r="D11" s="50" t="str">
        <f>'[1]дод 3'!D42</f>
        <v>0620</v>
      </c>
      <c r="E11" s="47" t="str">
        <f>'[1]дод 3'!E42</f>
        <v>Організація благоустрою населених пунктів</v>
      </c>
      <c r="F11" s="53" t="s">
        <v>16</v>
      </c>
      <c r="G11" s="26">
        <v>3535997</v>
      </c>
      <c r="H11" s="26">
        <v>272103</v>
      </c>
      <c r="I11" s="57">
        <f t="shared" si="0"/>
        <v>3808100</v>
      </c>
    </row>
    <row r="12" spans="1:15" ht="45" x14ac:dyDescent="0.2">
      <c r="B12" s="44" t="str">
        <f>'[1]дод 3'!B55</f>
        <v>0117461</v>
      </c>
      <c r="C12" s="50">
        <f>'[1]дод 3'!C55</f>
        <v>7461</v>
      </c>
      <c r="D12" s="50" t="str">
        <f>'[1]дод 3'!D55</f>
        <v>0456</v>
      </c>
      <c r="E12" s="47" t="str">
        <f>'[1]дод 3'!E55</f>
        <v>Утримання та розвиток автомобільних доріг та дорожньої інфраструктури за рахунок коштів місцевого бюджету</v>
      </c>
      <c r="F12" s="25" t="s">
        <v>17</v>
      </c>
      <c r="G12" s="26">
        <v>1720000</v>
      </c>
      <c r="H12" s="26">
        <v>3000000</v>
      </c>
      <c r="I12" s="57">
        <f t="shared" si="0"/>
        <v>4720000</v>
      </c>
    </row>
    <row r="13" spans="1:15" ht="30" x14ac:dyDescent="0.2">
      <c r="B13" s="44" t="str">
        <f>'[1]дод 3'!B17</f>
        <v>0111021</v>
      </c>
      <c r="C13" s="50">
        <f>'[1]дод 3'!C17</f>
        <v>1021</v>
      </c>
      <c r="D13" s="50" t="str">
        <f>'[1]дод 3'!D17</f>
        <v>0921</v>
      </c>
      <c r="E13" s="47" t="str">
        <f>'[1]дод 3'!E17</f>
        <v xml:space="preserve">Надання загальної середньої освіти загальноосвітніми навчальними закладами </v>
      </c>
      <c r="F13" s="25" t="s">
        <v>18</v>
      </c>
      <c r="G13" s="26">
        <v>7105317</v>
      </c>
      <c r="H13" s="26">
        <v>387401</v>
      </c>
      <c r="I13" s="57">
        <f t="shared" si="0"/>
        <v>7492718</v>
      </c>
    </row>
    <row r="14" spans="1:15" ht="30" x14ac:dyDescent="0.2">
      <c r="B14" s="44" t="str">
        <f>'[1]дод 3'!B16</f>
        <v>0111010</v>
      </c>
      <c r="C14" s="50">
        <f>'[1]дод 3'!C16</f>
        <v>1010</v>
      </c>
      <c r="D14" s="50" t="str">
        <f>'[1]дод 3'!D16</f>
        <v>0910</v>
      </c>
      <c r="E14" s="47" t="str">
        <f>'[1]дод 3'!E16</f>
        <v>Надання дошкільної освіти</v>
      </c>
      <c r="F14" s="25" t="s">
        <v>18</v>
      </c>
      <c r="G14" s="26">
        <v>2217260</v>
      </c>
      <c r="H14" s="26">
        <v>104365</v>
      </c>
      <c r="I14" s="57">
        <f t="shared" si="0"/>
        <v>2321625</v>
      </c>
    </row>
    <row r="15" spans="1:15" ht="30" x14ac:dyDescent="0.2">
      <c r="B15" s="46" t="str">
        <f>'[1]дод 3'!B66</f>
        <v>0118311</v>
      </c>
      <c r="C15" s="22">
        <f>'[1]дод 3'!C66</f>
        <v>8311</v>
      </c>
      <c r="D15" s="22" t="str">
        <f>'[1]дод 3'!D66</f>
        <v>0511</v>
      </c>
      <c r="E15" s="49" t="str">
        <f>'[1]дод 3'!E66</f>
        <v>Охорона та раціональне використання природних ресурсів</v>
      </c>
      <c r="F15" s="25" t="s">
        <v>19</v>
      </c>
      <c r="G15" s="26">
        <v>0</v>
      </c>
      <c r="H15" s="26">
        <v>6500</v>
      </c>
      <c r="I15" s="57">
        <f>G15+H15</f>
        <v>6500</v>
      </c>
    </row>
    <row r="16" spans="1:15" ht="45" x14ac:dyDescent="0.2">
      <c r="B16" s="58" t="s">
        <v>26</v>
      </c>
      <c r="C16" s="22">
        <v>6090</v>
      </c>
      <c r="D16" s="42" t="s">
        <v>30</v>
      </c>
      <c r="E16" s="22" t="s">
        <v>27</v>
      </c>
      <c r="F16" s="25" t="s">
        <v>28</v>
      </c>
      <c r="G16" s="26">
        <v>40000</v>
      </c>
      <c r="H16" s="26"/>
      <c r="I16" s="57">
        <f t="shared" ref="I16:I25" si="1">G16+H16</f>
        <v>40000</v>
      </c>
    </row>
    <row r="17" spans="2:9" ht="30" x14ac:dyDescent="0.2">
      <c r="B17" s="58" t="s">
        <v>29</v>
      </c>
      <c r="C17" s="22">
        <v>2010</v>
      </c>
      <c r="D17" s="42" t="s">
        <v>31</v>
      </c>
      <c r="E17" s="22" t="s">
        <v>32</v>
      </c>
      <c r="F17" s="25" t="s">
        <v>33</v>
      </c>
      <c r="G17" s="26">
        <v>597409</v>
      </c>
      <c r="H17" s="26"/>
      <c r="I17" s="57">
        <f t="shared" si="1"/>
        <v>597409</v>
      </c>
    </row>
    <row r="18" spans="2:9" ht="45" x14ac:dyDescent="0.2">
      <c r="B18" s="58" t="s">
        <v>34</v>
      </c>
      <c r="C18" s="22">
        <v>2111</v>
      </c>
      <c r="D18" s="42" t="s">
        <v>35</v>
      </c>
      <c r="E18" s="43" t="s">
        <v>36</v>
      </c>
      <c r="F18" s="25" t="s">
        <v>33</v>
      </c>
      <c r="G18" s="26">
        <v>246244</v>
      </c>
      <c r="H18" s="26"/>
      <c r="I18" s="57">
        <f t="shared" si="1"/>
        <v>246244</v>
      </c>
    </row>
    <row r="19" spans="2:9" ht="45" x14ac:dyDescent="0.2">
      <c r="B19" s="58" t="s">
        <v>47</v>
      </c>
      <c r="C19" s="22" t="s">
        <v>48</v>
      </c>
      <c r="D19" s="42" t="s">
        <v>49</v>
      </c>
      <c r="E19" s="43" t="s">
        <v>50</v>
      </c>
      <c r="F19" s="25" t="s">
        <v>51</v>
      </c>
      <c r="G19" s="26">
        <v>308800</v>
      </c>
      <c r="H19" s="26"/>
      <c r="I19" s="57">
        <f t="shared" si="1"/>
        <v>308800</v>
      </c>
    </row>
    <row r="20" spans="2:9" ht="30" hidden="1" x14ac:dyDescent="0.2">
      <c r="B20" s="58" t="s">
        <v>37</v>
      </c>
      <c r="C20" s="22">
        <v>6013</v>
      </c>
      <c r="D20" s="42" t="s">
        <v>38</v>
      </c>
      <c r="E20" s="22" t="s">
        <v>39</v>
      </c>
      <c r="F20" s="25" t="s">
        <v>40</v>
      </c>
      <c r="G20" s="26"/>
      <c r="H20" s="26"/>
      <c r="I20" s="57">
        <f t="shared" si="1"/>
        <v>0</v>
      </c>
    </row>
    <row r="21" spans="2:9" ht="60" x14ac:dyDescent="0.2">
      <c r="B21" s="58" t="s">
        <v>41</v>
      </c>
      <c r="C21" s="22">
        <v>7130</v>
      </c>
      <c r="D21" s="42" t="s">
        <v>42</v>
      </c>
      <c r="E21" s="43" t="s">
        <v>43</v>
      </c>
      <c r="F21" s="25" t="s">
        <v>44</v>
      </c>
      <c r="G21" s="26">
        <v>200000</v>
      </c>
      <c r="H21" s="26">
        <v>128995.45</v>
      </c>
      <c r="I21" s="57">
        <f t="shared" si="1"/>
        <v>328995.45</v>
      </c>
    </row>
    <row r="22" spans="2:9" ht="45" x14ac:dyDescent="0.2">
      <c r="B22" s="42" t="s">
        <v>56</v>
      </c>
      <c r="C22" s="22">
        <v>3192</v>
      </c>
      <c r="D22" s="42" t="s">
        <v>57</v>
      </c>
      <c r="E22" s="43" t="s">
        <v>58</v>
      </c>
      <c r="F22" s="25" t="s">
        <v>62</v>
      </c>
      <c r="G22" s="26">
        <v>20000</v>
      </c>
      <c r="H22" s="26"/>
      <c r="I22" s="57">
        <f t="shared" si="1"/>
        <v>20000</v>
      </c>
    </row>
    <row r="23" spans="2:9" ht="45" x14ac:dyDescent="0.2">
      <c r="B23" s="42" t="s">
        <v>64</v>
      </c>
      <c r="C23" s="22">
        <v>6020</v>
      </c>
      <c r="D23" s="42" t="s">
        <v>65</v>
      </c>
      <c r="E23" s="43" t="s">
        <v>66</v>
      </c>
      <c r="F23" s="25" t="s">
        <v>67</v>
      </c>
      <c r="G23" s="26">
        <v>500000</v>
      </c>
      <c r="H23" s="26"/>
      <c r="I23" s="57">
        <f t="shared" si="1"/>
        <v>500000</v>
      </c>
    </row>
    <row r="24" spans="2:9" ht="60" x14ac:dyDescent="0.2">
      <c r="B24" s="42" t="s">
        <v>59</v>
      </c>
      <c r="C24" s="22">
        <v>8831</v>
      </c>
      <c r="D24" s="42" t="s">
        <v>60</v>
      </c>
      <c r="E24" s="43" t="s">
        <v>61</v>
      </c>
      <c r="F24" s="25" t="s">
        <v>63</v>
      </c>
      <c r="G24" s="26">
        <v>50000</v>
      </c>
      <c r="H24" s="26"/>
      <c r="I24" s="57">
        <f t="shared" si="1"/>
        <v>50000</v>
      </c>
    </row>
    <row r="25" spans="2:9" ht="45.75" thickBot="1" x14ac:dyDescent="0.25">
      <c r="B25" s="41" t="s">
        <v>21</v>
      </c>
      <c r="C25" s="55">
        <v>5032</v>
      </c>
      <c r="D25" s="54" t="s">
        <v>22</v>
      </c>
      <c r="E25" s="37" t="s">
        <v>23</v>
      </c>
      <c r="F25" s="38" t="s">
        <v>24</v>
      </c>
      <c r="G25" s="39">
        <v>336912</v>
      </c>
      <c r="H25" s="40"/>
      <c r="I25" s="59">
        <f t="shared" si="1"/>
        <v>336912</v>
      </c>
    </row>
    <row r="26" spans="2:9" ht="15.75" thickBot="1" x14ac:dyDescent="0.25">
      <c r="B26" s="27"/>
      <c r="C26" s="55"/>
      <c r="D26" s="28"/>
      <c r="E26" s="29" t="s">
        <v>20</v>
      </c>
      <c r="F26" s="30"/>
      <c r="G26" s="31">
        <f>SUM(G8:G25)</f>
        <v>18733899</v>
      </c>
      <c r="H26" s="31">
        <f t="shared" ref="H26:I26" si="2">SUM(H8:H25)</f>
        <v>4284364.45</v>
      </c>
      <c r="I26" s="31">
        <f t="shared" si="2"/>
        <v>23018263.449999999</v>
      </c>
    </row>
    <row r="27" spans="2:9" ht="6" customHeight="1" x14ac:dyDescent="0.2">
      <c r="B27" s="32"/>
      <c r="C27" s="32"/>
      <c r="D27" s="32"/>
      <c r="E27" s="33"/>
      <c r="F27" s="34"/>
      <c r="G27" s="35"/>
      <c r="H27" s="35"/>
      <c r="I27" s="36"/>
    </row>
    <row r="28" spans="2:9" ht="21" customHeight="1" x14ac:dyDescent="0.2">
      <c r="B28" s="32"/>
      <c r="C28" s="32"/>
      <c r="D28" s="62" t="s">
        <v>46</v>
      </c>
      <c r="E28" s="63"/>
      <c r="F28" s="63"/>
      <c r="G28" s="63"/>
      <c r="H28" s="35"/>
      <c r="I28" s="36"/>
    </row>
  </sheetData>
  <mergeCells count="3">
    <mergeCell ref="B2:I2"/>
    <mergeCell ref="D28:G28"/>
    <mergeCell ref="H1:I1"/>
  </mergeCells>
  <pageMargins left="0.19685039370078741" right="0.19685039370078741" top="0.35433070866141736" bottom="0.15748031496062992" header="0.35433070866141736" footer="0.15748031496062992"/>
  <pageSetup paperSize="9" scale="68" fitToHeight="32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SvetaV</cp:lastModifiedBy>
  <cp:lastPrinted>2021-08-16T12:32:20Z</cp:lastPrinted>
  <dcterms:created xsi:type="dcterms:W3CDTF">2021-04-02T10:51:42Z</dcterms:created>
  <dcterms:modified xsi:type="dcterms:W3CDTF">2021-08-16T12:32:48Z</dcterms:modified>
</cp:coreProperties>
</file>