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13" i="1" l="1"/>
  <c r="L12" i="1" s="1"/>
  <c r="M13" i="1"/>
  <c r="M12" i="1" s="1"/>
  <c r="N13" i="1"/>
  <c r="J13" i="1" s="1"/>
  <c r="K13" i="1"/>
  <c r="K12" i="1" s="1"/>
  <c r="H12" i="1"/>
  <c r="I12" i="1"/>
  <c r="G13" i="1"/>
  <c r="G12" i="1" s="1"/>
  <c r="H13" i="1"/>
  <c r="I13" i="1"/>
  <c r="F13" i="1"/>
  <c r="F12" i="1" s="1"/>
  <c r="J38" i="1"/>
  <c r="E38" i="1"/>
  <c r="J39" i="1"/>
  <c r="E39" i="1"/>
  <c r="J34" i="1"/>
  <c r="E34" i="1"/>
  <c r="J31" i="1"/>
  <c r="E31" i="1"/>
  <c r="O31" i="1" s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2" i="1"/>
  <c r="J33" i="1"/>
  <c r="J35" i="1"/>
  <c r="J36" i="1"/>
  <c r="J37" i="1"/>
  <c r="J40" i="1"/>
  <c r="J41" i="1"/>
  <c r="J42" i="1"/>
  <c r="J43" i="1"/>
  <c r="J44" i="1"/>
  <c r="J45" i="1"/>
  <c r="J46" i="1"/>
  <c r="J47" i="1"/>
  <c r="J48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3" i="1"/>
  <c r="E35" i="1"/>
  <c r="E36" i="1"/>
  <c r="E37" i="1"/>
  <c r="E40" i="1"/>
  <c r="E41" i="1"/>
  <c r="E42" i="1"/>
  <c r="E45" i="1"/>
  <c r="E46" i="1"/>
  <c r="E47" i="1"/>
  <c r="E48" i="1"/>
  <c r="K44" i="1"/>
  <c r="K43" i="1" s="1"/>
  <c r="L44" i="1"/>
  <c r="L43" i="1" s="1"/>
  <c r="M44" i="1"/>
  <c r="M43" i="1" s="1"/>
  <c r="N44" i="1"/>
  <c r="N43" i="1" s="1"/>
  <c r="G44" i="1"/>
  <c r="G43" i="1" s="1"/>
  <c r="H44" i="1"/>
  <c r="H43" i="1" s="1"/>
  <c r="I44" i="1"/>
  <c r="I43" i="1" s="1"/>
  <c r="F44" i="1"/>
  <c r="E44" i="1" l="1"/>
  <c r="O39" i="1"/>
  <c r="N12" i="1"/>
  <c r="G49" i="1"/>
  <c r="O38" i="1"/>
  <c r="O34" i="1"/>
  <c r="K49" i="1"/>
  <c r="J49" i="1" s="1"/>
  <c r="N49" i="1"/>
  <c r="M49" i="1"/>
  <c r="L49" i="1"/>
  <c r="J12" i="1"/>
  <c r="I49" i="1"/>
  <c r="H49" i="1"/>
  <c r="E12" i="1"/>
  <c r="E13" i="1"/>
  <c r="O13" i="1" s="1"/>
  <c r="F43" i="1"/>
  <c r="O48" i="1"/>
  <c r="O47" i="1"/>
  <c r="O46" i="1"/>
  <c r="O45" i="1"/>
  <c r="O44" i="1"/>
  <c r="O42" i="1"/>
  <c r="O41" i="1"/>
  <c r="O40" i="1"/>
  <c r="O37" i="1"/>
  <c r="O36" i="1"/>
  <c r="O35" i="1"/>
  <c r="O33" i="1"/>
  <c r="O32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2" i="1"/>
  <c r="E43" i="1" l="1"/>
  <c r="F49" i="1"/>
  <c r="E49" i="1" l="1"/>
  <c r="O49" i="1" s="1"/>
  <c r="O43" i="1"/>
</calcChain>
</file>

<file path=xl/sharedStrings.xml><?xml version="1.0" encoding="utf-8"?>
<sst xmlns="http://schemas.openxmlformats.org/spreadsheetml/2006/main" count="167" uniqueCount="142">
  <si>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</si>
  <si>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</si>
  <si>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</si>
  <si>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</si>
  <si>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</si>
  <si>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</si>
  <si>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</si>
  <si>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</si>
  <si>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</si>
  <si>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</si>
  <si>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</si>
  <si>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</si>
  <si>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</si>
  <si>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</si>
  <si>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</si>
  <si>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</si>
  <si>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</si>
  <si>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Киселівська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</si>
  <si>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</si>
  <si>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</si>
  <si>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</si>
  <si>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</si>
  <si>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</si>
  <si>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</si>
  <si>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</si>
  <si>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</si>
  <si>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</si>
  <si>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</si>
  <si>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</si>
  <si>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</si>
  <si>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</si>
  <si>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</si>
  <si>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</si>
  <si>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0111061</t>
  </si>
  <si>
    <t>1061</t>
  </si>
  <si>
    <t>0111181</t>
  </si>
  <si>
    <t>0990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</si>
  <si>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</si>
  <si>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</si>
  <si>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</si>
  <si>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</si>
  <si>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</si>
  <si>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</si>
  <si>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</si>
  <si>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</si>
  <si>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</si>
  <si>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</si>
  <si>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</si>
  <si>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</si>
  <si>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</si>
  <si>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</si>
  <si>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</si>
  <si>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</si>
  <si>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</si>
  <si>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</si>
  <si>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</si>
  <si>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</si>
  <si>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</si>
  <si>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</si>
  <si>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</si>
  <si>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</si>
  <si>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</si>
  <si>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</si>
  <si>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</si>
  <si>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</si>
  <si>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</si>
  <si>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</si>
  <si>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</si>
  <si>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</si>
  <si>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</si>
  <si>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</si>
  <si>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</si>
  <si>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</si>
  <si>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</si>
  <si>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</si>
  <si>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</si>
  <si>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</si>
  <si>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</si>
  <si>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</si>
  <si>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</si>
  <si>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</si>
  <si>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</si>
  <si>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</si>
  <si>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</si>
  <si>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</si>
  <si>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</si>
  <si>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</si>
  <si>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</si>
  <si>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</si>
  <si>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</si>
  <si>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</si>
  <si>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</si>
  <si>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</si>
  <si>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</si>
  <si>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</si>
  <si>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0117321</t>
  </si>
  <si>
    <t>0443</t>
  </si>
  <si>
    <t>7321</t>
  </si>
  <si>
    <t>Будівництво освітніх установ та закладів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</si>
  <si>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</si>
  <si>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</si>
  <si>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</si>
  <si>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</si>
  <si>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</si>
  <si>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</si>
  <si>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</si>
  <si>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</si>
  <si>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</si>
  <si>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</si>
  <si>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</si>
  <si>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</si>
  <si>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</si>
  <si>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Фінансовий відділ Киселівської сільської ради Чернігівського району Чернігівської області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</si>
  <si>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</si>
  <si>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</si>
  <si>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</si>
  <si>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</si>
  <si>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3718500</t>
  </si>
  <si>
    <t>0180</t>
  </si>
  <si>
    <t>8500</t>
  </si>
  <si>
    <t>Нерозподілені трансферти з державного бюджету</t>
  </si>
  <si>
    <t>3719150</t>
  </si>
  <si>
    <t>9150</t>
  </si>
  <si>
    <t>Інші дотації з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</si>
  <si>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</si>
  <si>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</si>
  <si>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</si>
  <si>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</si>
  <si>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</si>
  <si>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2554700000</t>
  </si>
  <si>
    <t>(код бюджету)</t>
  </si>
  <si>
    <t>0116013</t>
  </si>
  <si>
    <t>Забезпечення діяльності водопровідно-каналізаційного господарства</t>
  </si>
  <si>
    <t>0116040</t>
  </si>
  <si>
    <t>Заходи пов"язані з поліпшенням питної води</t>
  </si>
  <si>
    <t>0117330</t>
  </si>
  <si>
    <t>Будівництво інших об"єктів комунальної власності</t>
  </si>
  <si>
    <t>0117324</t>
  </si>
  <si>
    <t>Будівництво установ та закладів культури</t>
  </si>
  <si>
    <t>Володимир ШЕЛУПЕЦЬ</t>
  </si>
  <si>
    <t xml:space="preserve">            Додаток № 3
до рішення Киселівської сільської ради 
"Про сільський бюджет на 2021 рік"
від 24 грудня 2020 року №2/VII-24
у редакції рішення сільської ради від
"     " вересня 2021 року №
</t>
  </si>
  <si>
    <t>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</si>
</sst>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topLeftCell="A40" workbookViewId="0">
      <selection activeCell="I52" sqref="I52"/>
    </sheetView>
  </sheetViews>
  <sheetFormatPr defaultRowHeight="12.75" x14ac:dyDescent="0.2"/>
  <cols>
    <col min="1" max="3" width="12" customWidth="1"/>
    <col min="4" max="4" width="40.7109375" customWidth="1"/>
    <col min="5" max="15" width="13.7109375" customWidth="1"/>
  </cols>
  <sheetData>
    <row r="1" spans="1:15" ht="100.5" customHeight="1" x14ac:dyDescent="0.2">
      <c r="L1" s="28" t="s">
        <v>140</v>
      </c>
      <c r="M1" s="28"/>
      <c r="N1" s="28"/>
    </row>
    <row r="3" spans="1:15" x14ac:dyDescent="0.2">
      <c r="A3" s="25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x14ac:dyDescent="0.2">
      <c r="A4" s="25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x14ac:dyDescent="0.2">
      <c r="A5" s="22" t="s">
        <v>129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">
      <c r="A6" s="21" t="s">
        <v>130</v>
      </c>
      <c r="O6" s="1" t="s">
        <v>2</v>
      </c>
    </row>
    <row r="7" spans="1:15" x14ac:dyDescent="0.2">
      <c r="A7" s="27" t="s">
        <v>3</v>
      </c>
      <c r="B7" s="27" t="s">
        <v>4</v>
      </c>
      <c r="C7" s="27" t="s">
        <v>5</v>
      </c>
      <c r="D7" s="23" t="s">
        <v>6</v>
      </c>
      <c r="E7" s="23" t="s">
        <v>7</v>
      </c>
      <c r="F7" s="23"/>
      <c r="G7" s="23"/>
      <c r="H7" s="23"/>
      <c r="I7" s="23"/>
      <c r="J7" s="23" t="s">
        <v>14</v>
      </c>
      <c r="K7" s="23"/>
      <c r="L7" s="23"/>
      <c r="M7" s="23"/>
      <c r="N7" s="23"/>
      <c r="O7" s="24" t="s">
        <v>15</v>
      </c>
    </row>
    <row r="8" spans="1:15" ht="12.75" customHeight="1" x14ac:dyDescent="0.2">
      <c r="A8" s="23"/>
      <c r="B8" s="23"/>
      <c r="C8" s="23"/>
      <c r="D8" s="23"/>
      <c r="E8" s="24" t="s">
        <v>8</v>
      </c>
      <c r="F8" s="23" t="s">
        <v>9</v>
      </c>
      <c r="G8" s="23" t="s">
        <v>10</v>
      </c>
      <c r="H8" s="23"/>
      <c r="I8" s="23" t="s">
        <v>13</v>
      </c>
      <c r="J8" s="24" t="s">
        <v>8</v>
      </c>
      <c r="K8" s="23" t="s">
        <v>9</v>
      </c>
      <c r="L8" s="23" t="s">
        <v>10</v>
      </c>
      <c r="M8" s="23"/>
      <c r="N8" s="23" t="s">
        <v>13</v>
      </c>
      <c r="O8" s="23"/>
    </row>
    <row r="9" spans="1:15" x14ac:dyDescent="0.2">
      <c r="A9" s="23"/>
      <c r="B9" s="23"/>
      <c r="C9" s="23"/>
      <c r="D9" s="23"/>
      <c r="E9" s="23"/>
      <c r="F9" s="23"/>
      <c r="G9" s="23" t="s">
        <v>11</v>
      </c>
      <c r="H9" s="23" t="s">
        <v>12</v>
      </c>
      <c r="I9" s="23"/>
      <c r="J9" s="23"/>
      <c r="K9" s="23"/>
      <c r="L9" s="23" t="s">
        <v>11</v>
      </c>
      <c r="M9" s="23" t="s">
        <v>12</v>
      </c>
      <c r="N9" s="23"/>
      <c r="O9" s="23"/>
    </row>
    <row r="10" spans="1:15" ht="44.25" customHeight="1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5" x14ac:dyDescent="0.2">
      <c r="A11" s="4">
        <v>1</v>
      </c>
      <c r="B11" s="4">
        <v>2</v>
      </c>
      <c r="C11" s="4">
        <v>3</v>
      </c>
      <c r="D11" s="4">
        <v>4</v>
      </c>
      <c r="E11" s="5">
        <v>5</v>
      </c>
      <c r="F11" s="4">
        <v>6</v>
      </c>
      <c r="G11" s="4">
        <v>7</v>
      </c>
      <c r="H11" s="4">
        <v>8</v>
      </c>
      <c r="I11" s="4">
        <v>9</v>
      </c>
      <c r="J11" s="5">
        <v>10</v>
      </c>
      <c r="K11" s="4">
        <v>12</v>
      </c>
      <c r="L11" s="4">
        <v>13</v>
      </c>
      <c r="M11" s="4">
        <v>14</v>
      </c>
      <c r="N11" s="4">
        <v>15</v>
      </c>
      <c r="O11" s="5">
        <v>16</v>
      </c>
    </row>
    <row r="12" spans="1:15" x14ac:dyDescent="0.2">
      <c r="A12" s="6" t="s">
        <v>16</v>
      </c>
      <c r="B12" s="7"/>
      <c r="C12" s="8"/>
      <c r="D12" s="9" t="s">
        <v>17</v>
      </c>
      <c r="E12" s="10">
        <f>F12+I12</f>
        <v>45356781.799999997</v>
      </c>
      <c r="F12" s="11">
        <f>F13</f>
        <v>45356781.799999997</v>
      </c>
      <c r="G12" s="11">
        <f t="shared" ref="G12:I12" si="0">G13</f>
        <v>26002763.600000001</v>
      </c>
      <c r="H12" s="11">
        <f t="shared" si="0"/>
        <v>3356793</v>
      </c>
      <c r="I12" s="11">
        <f t="shared" si="0"/>
        <v>0</v>
      </c>
      <c r="J12" s="10">
        <f>K12+N12</f>
        <v>5131524.45</v>
      </c>
      <c r="K12" s="11">
        <f>K13</f>
        <v>696261.45</v>
      </c>
      <c r="L12" s="11">
        <f t="shared" ref="L12:N12" si="1">L13</f>
        <v>0</v>
      </c>
      <c r="M12" s="11">
        <f t="shared" si="1"/>
        <v>0</v>
      </c>
      <c r="N12" s="11">
        <f t="shared" si="1"/>
        <v>4435263</v>
      </c>
      <c r="O12" s="10">
        <f>E12+J12</f>
        <v>50488306.25</v>
      </c>
    </row>
    <row r="13" spans="1:15" x14ac:dyDescent="0.2">
      <c r="A13" s="6" t="s">
        <v>18</v>
      </c>
      <c r="B13" s="7"/>
      <c r="C13" s="8"/>
      <c r="D13" s="9" t="s">
        <v>17</v>
      </c>
      <c r="E13" s="10">
        <f t="shared" ref="E13:E48" si="2">F13+I13</f>
        <v>45356781.799999997</v>
      </c>
      <c r="F13" s="11">
        <f>SUM(F14:F42)</f>
        <v>45356781.799999997</v>
      </c>
      <c r="G13" s="11">
        <f t="shared" ref="G13:I13" si="3">SUM(G14:G42)</f>
        <v>26002763.600000001</v>
      </c>
      <c r="H13" s="11">
        <f t="shared" si="3"/>
        <v>3356793</v>
      </c>
      <c r="I13" s="11">
        <f t="shared" si="3"/>
        <v>0</v>
      </c>
      <c r="J13" s="10">
        <f t="shared" ref="J13:J49" si="4">K13+N13</f>
        <v>5131524.45</v>
      </c>
      <c r="K13" s="11">
        <f>SUM(K14:K42)</f>
        <v>696261.45</v>
      </c>
      <c r="L13" s="11">
        <f t="shared" ref="L13:N13" si="5">SUM(L14:L42)</f>
        <v>0</v>
      </c>
      <c r="M13" s="11">
        <f t="shared" si="5"/>
        <v>0</v>
      </c>
      <c r="N13" s="11">
        <f t="shared" si="5"/>
        <v>4435263</v>
      </c>
      <c r="O13" s="10">
        <f>E13+J13</f>
        <v>50488306.25</v>
      </c>
    </row>
    <row r="14" spans="1:15" ht="63.75" x14ac:dyDescent="0.2">
      <c r="A14" s="12" t="s">
        <v>19</v>
      </c>
      <c r="B14" s="12" t="s">
        <v>21</v>
      </c>
      <c r="C14" s="13" t="s">
        <v>20</v>
      </c>
      <c r="D14" s="14" t="s">
        <v>22</v>
      </c>
      <c r="E14" s="10">
        <f t="shared" si="2"/>
        <v>11470977</v>
      </c>
      <c r="F14" s="16">
        <v>11470977</v>
      </c>
      <c r="G14" s="16">
        <v>8427244</v>
      </c>
      <c r="H14" s="16">
        <v>551530</v>
      </c>
      <c r="I14" s="16">
        <v>0</v>
      </c>
      <c r="J14" s="10">
        <f t="shared" si="4"/>
        <v>100000</v>
      </c>
      <c r="K14" s="16">
        <v>0</v>
      </c>
      <c r="L14" s="16">
        <v>0</v>
      </c>
      <c r="M14" s="16">
        <v>0</v>
      </c>
      <c r="N14" s="16">
        <v>100000</v>
      </c>
      <c r="O14" s="15">
        <f>E14+J14</f>
        <v>11570977</v>
      </c>
    </row>
    <row r="15" spans="1:15" x14ac:dyDescent="0.2">
      <c r="A15" s="12" t="s">
        <v>23</v>
      </c>
      <c r="B15" s="12" t="s">
        <v>25</v>
      </c>
      <c r="C15" s="13" t="s">
        <v>24</v>
      </c>
      <c r="D15" s="14" t="s">
        <v>26</v>
      </c>
      <c r="E15" s="10">
        <f t="shared" si="2"/>
        <v>2217260</v>
      </c>
      <c r="F15" s="16">
        <v>2217260</v>
      </c>
      <c r="G15" s="16">
        <v>1554983</v>
      </c>
      <c r="H15" s="16">
        <v>130124</v>
      </c>
      <c r="I15" s="16">
        <v>0</v>
      </c>
      <c r="J15" s="10">
        <f t="shared" si="4"/>
        <v>104365</v>
      </c>
      <c r="K15" s="16">
        <v>104365</v>
      </c>
      <c r="L15" s="16">
        <v>0</v>
      </c>
      <c r="M15" s="16">
        <v>0</v>
      </c>
      <c r="N15" s="16">
        <v>0</v>
      </c>
      <c r="O15" s="15">
        <f>E15+J15</f>
        <v>2321625</v>
      </c>
    </row>
    <row r="16" spans="1:15" ht="25.5" x14ac:dyDescent="0.2">
      <c r="A16" s="12" t="s">
        <v>27</v>
      </c>
      <c r="B16" s="12" t="s">
        <v>29</v>
      </c>
      <c r="C16" s="13" t="s">
        <v>28</v>
      </c>
      <c r="D16" s="14" t="s">
        <v>30</v>
      </c>
      <c r="E16" s="10">
        <f t="shared" si="2"/>
        <v>8018587</v>
      </c>
      <c r="F16" s="16">
        <v>8018587</v>
      </c>
      <c r="G16" s="16">
        <v>3572930</v>
      </c>
      <c r="H16" s="16">
        <v>2358309</v>
      </c>
      <c r="I16" s="16">
        <v>0</v>
      </c>
      <c r="J16" s="10">
        <f t="shared" si="4"/>
        <v>387401</v>
      </c>
      <c r="K16" s="16">
        <v>376401</v>
      </c>
      <c r="L16" s="16">
        <v>0</v>
      </c>
      <c r="M16" s="16">
        <v>0</v>
      </c>
      <c r="N16" s="16">
        <v>11000</v>
      </c>
      <c r="O16" s="15">
        <f>E16+J16</f>
        <v>8405988</v>
      </c>
    </row>
    <row r="17" spans="1:15" ht="25.5" x14ac:dyDescent="0.2">
      <c r="A17" s="12" t="s">
        <v>31</v>
      </c>
      <c r="B17" s="12" t="s">
        <v>32</v>
      </c>
      <c r="C17" s="13" t="s">
        <v>28</v>
      </c>
      <c r="D17" s="14" t="s">
        <v>30</v>
      </c>
      <c r="E17" s="10">
        <f t="shared" si="2"/>
        <v>13934800</v>
      </c>
      <c r="F17" s="16">
        <v>13934800</v>
      </c>
      <c r="G17" s="16">
        <v>11421969</v>
      </c>
      <c r="H17" s="16">
        <v>0</v>
      </c>
      <c r="I17" s="16">
        <v>0</v>
      </c>
      <c r="J17" s="10">
        <f t="shared" si="4"/>
        <v>0</v>
      </c>
      <c r="K17" s="16">
        <v>0</v>
      </c>
      <c r="L17" s="16">
        <v>0</v>
      </c>
      <c r="M17" s="16">
        <v>0</v>
      </c>
      <c r="N17" s="16">
        <v>0</v>
      </c>
      <c r="O17" s="15">
        <f>E17+J17</f>
        <v>13934800</v>
      </c>
    </row>
    <row r="18" spans="1:15" ht="25.5" x14ac:dyDescent="0.2">
      <c r="A18" s="12" t="s">
        <v>33</v>
      </c>
      <c r="B18" s="12" t="s">
        <v>34</v>
      </c>
      <c r="C18" s="13" t="s">
        <v>28</v>
      </c>
      <c r="D18" s="14" t="s">
        <v>30</v>
      </c>
      <c r="E18" s="10">
        <f t="shared" si="2"/>
        <v>0</v>
      </c>
      <c r="F18" s="16">
        <v>0</v>
      </c>
      <c r="G18" s="16">
        <v>0</v>
      </c>
      <c r="H18" s="16">
        <v>0</v>
      </c>
      <c r="I18" s="16">
        <v>0</v>
      </c>
      <c r="J18" s="10">
        <f t="shared" si="4"/>
        <v>551950</v>
      </c>
      <c r="K18" s="16">
        <v>0</v>
      </c>
      <c r="L18" s="16">
        <v>0</v>
      </c>
      <c r="M18" s="16">
        <v>0</v>
      </c>
      <c r="N18" s="16">
        <v>551950</v>
      </c>
      <c r="O18" s="15">
        <f>E18+J18</f>
        <v>551950</v>
      </c>
    </row>
    <row r="19" spans="1:15" ht="63.75" x14ac:dyDescent="0.2">
      <c r="A19" s="12" t="s">
        <v>35</v>
      </c>
      <c r="B19" s="12" t="s">
        <v>37</v>
      </c>
      <c r="C19" s="13" t="s">
        <v>36</v>
      </c>
      <c r="D19" s="14" t="s">
        <v>38</v>
      </c>
      <c r="E19" s="10">
        <f t="shared" si="2"/>
        <v>9840</v>
      </c>
      <c r="F19" s="16">
        <v>9840</v>
      </c>
      <c r="G19" s="16">
        <v>0</v>
      </c>
      <c r="H19" s="16">
        <v>0</v>
      </c>
      <c r="I19" s="16">
        <v>0</v>
      </c>
      <c r="J19" s="10">
        <f t="shared" si="4"/>
        <v>11960</v>
      </c>
      <c r="K19" s="16">
        <v>0</v>
      </c>
      <c r="L19" s="16">
        <v>0</v>
      </c>
      <c r="M19" s="16">
        <v>0</v>
      </c>
      <c r="N19" s="16">
        <v>11960</v>
      </c>
      <c r="O19" s="15">
        <f>E19+J19</f>
        <v>21800</v>
      </c>
    </row>
    <row r="20" spans="1:15" ht="63.75" x14ac:dyDescent="0.2">
      <c r="A20" s="12" t="s">
        <v>39</v>
      </c>
      <c r="B20" s="12" t="s">
        <v>40</v>
      </c>
      <c r="C20" s="13" t="s">
        <v>36</v>
      </c>
      <c r="D20" s="14" t="s">
        <v>41</v>
      </c>
      <c r="E20" s="10">
        <f t="shared" si="2"/>
        <v>141404.79999999999</v>
      </c>
      <c r="F20" s="16">
        <v>141404.79999999999</v>
      </c>
      <c r="G20" s="16">
        <v>6087.6</v>
      </c>
      <c r="H20" s="16">
        <v>0</v>
      </c>
      <c r="I20" s="16">
        <v>0</v>
      </c>
      <c r="J20" s="10">
        <f t="shared" si="4"/>
        <v>107640</v>
      </c>
      <c r="K20" s="16">
        <v>0</v>
      </c>
      <c r="L20" s="16">
        <v>0</v>
      </c>
      <c r="M20" s="16">
        <v>0</v>
      </c>
      <c r="N20" s="16">
        <v>107640</v>
      </c>
      <c r="O20" s="15">
        <f>E20+J20</f>
        <v>249044.8</v>
      </c>
    </row>
    <row r="21" spans="1:15" ht="51" x14ac:dyDescent="0.2">
      <c r="A21" s="12" t="s">
        <v>42</v>
      </c>
      <c r="B21" s="12" t="s">
        <v>43</v>
      </c>
      <c r="C21" s="13" t="s">
        <v>36</v>
      </c>
      <c r="D21" s="14" t="s">
        <v>44</v>
      </c>
      <c r="E21" s="10">
        <f t="shared" si="2"/>
        <v>30750</v>
      </c>
      <c r="F21" s="16">
        <v>30750</v>
      </c>
      <c r="G21" s="16">
        <v>25208</v>
      </c>
      <c r="H21" s="16">
        <v>0</v>
      </c>
      <c r="I21" s="16">
        <v>0</v>
      </c>
      <c r="J21" s="10">
        <f t="shared" si="4"/>
        <v>15610</v>
      </c>
      <c r="K21" s="16">
        <v>0</v>
      </c>
      <c r="L21" s="16">
        <v>0</v>
      </c>
      <c r="M21" s="16">
        <v>0</v>
      </c>
      <c r="N21" s="16">
        <v>15610</v>
      </c>
      <c r="O21" s="15">
        <f>E21+J21</f>
        <v>46360</v>
      </c>
    </row>
    <row r="22" spans="1:15" ht="51" x14ac:dyDescent="0.2">
      <c r="A22" s="12" t="s">
        <v>45</v>
      </c>
      <c r="B22" s="12" t="s">
        <v>46</v>
      </c>
      <c r="C22" s="13" t="s">
        <v>36</v>
      </c>
      <c r="D22" s="14" t="s">
        <v>47</v>
      </c>
      <c r="E22" s="10">
        <f t="shared" si="2"/>
        <v>1638</v>
      </c>
      <c r="F22" s="16">
        <v>1638</v>
      </c>
      <c r="G22" s="16">
        <v>1342</v>
      </c>
      <c r="H22" s="16">
        <v>0</v>
      </c>
      <c r="I22" s="16">
        <v>0</v>
      </c>
      <c r="J22" s="10">
        <f t="shared" si="4"/>
        <v>0</v>
      </c>
      <c r="K22" s="16">
        <v>0</v>
      </c>
      <c r="L22" s="16">
        <v>0</v>
      </c>
      <c r="M22" s="16">
        <v>0</v>
      </c>
      <c r="N22" s="16">
        <v>0</v>
      </c>
      <c r="O22" s="15">
        <f>E22+J22</f>
        <v>1638</v>
      </c>
    </row>
    <row r="23" spans="1:15" ht="25.5" x14ac:dyDescent="0.2">
      <c r="A23" s="12" t="s">
        <v>48</v>
      </c>
      <c r="B23" s="12" t="s">
        <v>50</v>
      </c>
      <c r="C23" s="13" t="s">
        <v>49</v>
      </c>
      <c r="D23" s="14" t="s">
        <v>51</v>
      </c>
      <c r="E23" s="10">
        <f t="shared" si="2"/>
        <v>768115</v>
      </c>
      <c r="F23" s="16">
        <v>768115</v>
      </c>
      <c r="G23" s="16">
        <v>0</v>
      </c>
      <c r="H23" s="16">
        <v>0</v>
      </c>
      <c r="I23" s="16">
        <v>0</v>
      </c>
      <c r="J23" s="10">
        <f t="shared" si="4"/>
        <v>0</v>
      </c>
      <c r="K23" s="16">
        <v>0</v>
      </c>
      <c r="L23" s="16">
        <v>0</v>
      </c>
      <c r="M23" s="16">
        <v>0</v>
      </c>
      <c r="N23" s="16">
        <v>0</v>
      </c>
      <c r="O23" s="15">
        <f>E23+J23</f>
        <v>768115</v>
      </c>
    </row>
    <row r="24" spans="1:15" ht="38.25" x14ac:dyDescent="0.2">
      <c r="A24" s="12" t="s">
        <v>52</v>
      </c>
      <c r="B24" s="12" t="s">
        <v>54</v>
      </c>
      <c r="C24" s="13" t="s">
        <v>53</v>
      </c>
      <c r="D24" s="14" t="s">
        <v>55</v>
      </c>
      <c r="E24" s="10">
        <f t="shared" si="2"/>
        <v>246244</v>
      </c>
      <c r="F24" s="16">
        <v>246244</v>
      </c>
      <c r="G24" s="16">
        <v>0</v>
      </c>
      <c r="H24" s="16">
        <v>0</v>
      </c>
      <c r="I24" s="16">
        <v>0</v>
      </c>
      <c r="J24" s="10">
        <f t="shared" si="4"/>
        <v>0</v>
      </c>
      <c r="K24" s="16">
        <v>0</v>
      </c>
      <c r="L24" s="16">
        <v>0</v>
      </c>
      <c r="M24" s="16">
        <v>0</v>
      </c>
      <c r="N24" s="16">
        <v>0</v>
      </c>
      <c r="O24" s="15">
        <f>E24+J24</f>
        <v>246244</v>
      </c>
    </row>
    <row r="25" spans="1:15" ht="25.5" x14ac:dyDescent="0.2">
      <c r="A25" s="12" t="s">
        <v>56</v>
      </c>
      <c r="B25" s="12" t="s">
        <v>58</v>
      </c>
      <c r="C25" s="13" t="s">
        <v>57</v>
      </c>
      <c r="D25" s="14" t="s">
        <v>59</v>
      </c>
      <c r="E25" s="10">
        <f t="shared" si="2"/>
        <v>308800</v>
      </c>
      <c r="F25" s="16">
        <v>308800</v>
      </c>
      <c r="G25" s="16">
        <v>0</v>
      </c>
      <c r="H25" s="16">
        <v>0</v>
      </c>
      <c r="I25" s="16">
        <v>0</v>
      </c>
      <c r="J25" s="10">
        <f t="shared" si="4"/>
        <v>0</v>
      </c>
      <c r="K25" s="16">
        <v>0</v>
      </c>
      <c r="L25" s="16">
        <v>0</v>
      </c>
      <c r="M25" s="16">
        <v>0</v>
      </c>
      <c r="N25" s="16">
        <v>0</v>
      </c>
      <c r="O25" s="15">
        <f>E25+J25</f>
        <v>308800</v>
      </c>
    </row>
    <row r="26" spans="1:15" ht="38.25" x14ac:dyDescent="0.2">
      <c r="A26" s="12" t="s">
        <v>60</v>
      </c>
      <c r="B26" s="12" t="s">
        <v>62</v>
      </c>
      <c r="C26" s="13" t="s">
        <v>61</v>
      </c>
      <c r="D26" s="14" t="s">
        <v>63</v>
      </c>
      <c r="E26" s="10">
        <f t="shared" si="2"/>
        <v>22300</v>
      </c>
      <c r="F26" s="16">
        <v>22300</v>
      </c>
      <c r="G26" s="16">
        <v>0</v>
      </c>
      <c r="H26" s="16">
        <v>0</v>
      </c>
      <c r="I26" s="16">
        <v>0</v>
      </c>
      <c r="J26" s="10">
        <f t="shared" si="4"/>
        <v>0</v>
      </c>
      <c r="K26" s="16">
        <v>0</v>
      </c>
      <c r="L26" s="16">
        <v>0</v>
      </c>
      <c r="M26" s="16">
        <v>0</v>
      </c>
      <c r="N26" s="16">
        <v>0</v>
      </c>
      <c r="O26" s="15">
        <f>E26+J26</f>
        <v>22300</v>
      </c>
    </row>
    <row r="27" spans="1:15" ht="38.25" x14ac:dyDescent="0.2">
      <c r="A27" s="12" t="s">
        <v>64</v>
      </c>
      <c r="B27" s="12" t="s">
        <v>66</v>
      </c>
      <c r="C27" s="13" t="s">
        <v>65</v>
      </c>
      <c r="D27" s="14" t="s">
        <v>67</v>
      </c>
      <c r="E27" s="10">
        <f t="shared" si="2"/>
        <v>20000</v>
      </c>
      <c r="F27" s="16">
        <v>20000</v>
      </c>
      <c r="G27" s="16">
        <v>0</v>
      </c>
      <c r="H27" s="16">
        <v>0</v>
      </c>
      <c r="I27" s="16">
        <v>0</v>
      </c>
      <c r="J27" s="10">
        <f t="shared" si="4"/>
        <v>0</v>
      </c>
      <c r="K27" s="16">
        <v>0</v>
      </c>
      <c r="L27" s="16">
        <v>0</v>
      </c>
      <c r="M27" s="16">
        <v>0</v>
      </c>
      <c r="N27" s="16">
        <v>0</v>
      </c>
      <c r="O27" s="15">
        <f>E27+J27</f>
        <v>20000</v>
      </c>
    </row>
    <row r="28" spans="1:15" ht="25.5" x14ac:dyDescent="0.2">
      <c r="A28" s="12" t="s">
        <v>68</v>
      </c>
      <c r="B28" s="12" t="s">
        <v>70</v>
      </c>
      <c r="C28" s="13" t="s">
        <v>69</v>
      </c>
      <c r="D28" s="14" t="s">
        <v>71</v>
      </c>
      <c r="E28" s="10">
        <f t="shared" si="2"/>
        <v>200000</v>
      </c>
      <c r="F28" s="16">
        <v>200000</v>
      </c>
      <c r="G28" s="16">
        <v>0</v>
      </c>
      <c r="H28" s="16">
        <v>0</v>
      </c>
      <c r="I28" s="16">
        <v>0</v>
      </c>
      <c r="J28" s="10">
        <f t="shared" si="4"/>
        <v>0</v>
      </c>
      <c r="K28" s="16">
        <v>0</v>
      </c>
      <c r="L28" s="16">
        <v>0</v>
      </c>
      <c r="M28" s="16">
        <v>0</v>
      </c>
      <c r="N28" s="16">
        <v>0</v>
      </c>
      <c r="O28" s="15">
        <f>E28+J28</f>
        <v>200000</v>
      </c>
    </row>
    <row r="29" spans="1:15" ht="38.25" x14ac:dyDescent="0.2">
      <c r="A29" s="12" t="s">
        <v>72</v>
      </c>
      <c r="B29" s="12" t="s">
        <v>74</v>
      </c>
      <c r="C29" s="13" t="s">
        <v>73</v>
      </c>
      <c r="D29" s="14" t="s">
        <v>75</v>
      </c>
      <c r="E29" s="10">
        <f t="shared" si="2"/>
        <v>1257710</v>
      </c>
      <c r="F29" s="16">
        <v>1257710</v>
      </c>
      <c r="G29" s="16">
        <v>943000</v>
      </c>
      <c r="H29" s="16">
        <v>63500</v>
      </c>
      <c r="I29" s="16">
        <v>0</v>
      </c>
      <c r="J29" s="10">
        <f t="shared" si="4"/>
        <v>0</v>
      </c>
      <c r="K29" s="16">
        <v>0</v>
      </c>
      <c r="L29" s="16">
        <v>0</v>
      </c>
      <c r="M29" s="16">
        <v>0</v>
      </c>
      <c r="N29" s="16">
        <v>0</v>
      </c>
      <c r="O29" s="15">
        <f>E29+J29</f>
        <v>1257710</v>
      </c>
    </row>
    <row r="30" spans="1:15" ht="38.25" x14ac:dyDescent="0.2">
      <c r="A30" s="12" t="s">
        <v>76</v>
      </c>
      <c r="B30" s="12" t="s">
        <v>78</v>
      </c>
      <c r="C30" s="13" t="s">
        <v>77</v>
      </c>
      <c r="D30" s="14" t="s">
        <v>79</v>
      </c>
      <c r="E30" s="10">
        <f t="shared" si="2"/>
        <v>336912</v>
      </c>
      <c r="F30" s="16">
        <v>336912</v>
      </c>
      <c r="G30" s="16">
        <v>0</v>
      </c>
      <c r="H30" s="16">
        <v>0</v>
      </c>
      <c r="I30" s="16">
        <v>0</v>
      </c>
      <c r="J30" s="10">
        <f t="shared" si="4"/>
        <v>0</v>
      </c>
      <c r="K30" s="16">
        <v>0</v>
      </c>
      <c r="L30" s="16">
        <v>0</v>
      </c>
      <c r="M30" s="16">
        <v>0</v>
      </c>
      <c r="N30" s="16">
        <v>0</v>
      </c>
      <c r="O30" s="15">
        <f>E30+J30</f>
        <v>336912</v>
      </c>
    </row>
    <row r="31" spans="1:15" ht="25.5" x14ac:dyDescent="0.2">
      <c r="A31" s="12" t="s">
        <v>131</v>
      </c>
      <c r="B31" s="12">
        <v>6013</v>
      </c>
      <c r="C31" s="13" t="s">
        <v>81</v>
      </c>
      <c r="D31" s="14" t="s">
        <v>132</v>
      </c>
      <c r="E31" s="10">
        <f t="shared" si="2"/>
        <v>255447</v>
      </c>
      <c r="F31" s="16">
        <v>255447</v>
      </c>
      <c r="G31" s="16"/>
      <c r="H31" s="16"/>
      <c r="I31" s="16"/>
      <c r="J31" s="10">
        <f t="shared" si="4"/>
        <v>0</v>
      </c>
      <c r="K31" s="16"/>
      <c r="L31" s="16"/>
      <c r="M31" s="16"/>
      <c r="N31" s="16"/>
      <c r="O31" s="15">
        <f>E31+J31</f>
        <v>255447</v>
      </c>
    </row>
    <row r="32" spans="1:15" ht="51" x14ac:dyDescent="0.2">
      <c r="A32" s="12" t="s">
        <v>80</v>
      </c>
      <c r="B32" s="12" t="s">
        <v>82</v>
      </c>
      <c r="C32" s="13" t="s">
        <v>81</v>
      </c>
      <c r="D32" s="14" t="s">
        <v>83</v>
      </c>
      <c r="E32" s="10">
        <f t="shared" si="2"/>
        <v>500000</v>
      </c>
      <c r="F32" s="16">
        <v>500000</v>
      </c>
      <c r="G32" s="16">
        <v>0</v>
      </c>
      <c r="H32" s="16">
        <v>0</v>
      </c>
      <c r="I32" s="16"/>
      <c r="J32" s="10">
        <f t="shared" si="4"/>
        <v>0</v>
      </c>
      <c r="K32" s="16">
        <v>0</v>
      </c>
      <c r="L32" s="16">
        <v>0</v>
      </c>
      <c r="M32" s="16">
        <v>0</v>
      </c>
      <c r="N32" s="16">
        <v>0</v>
      </c>
      <c r="O32" s="15">
        <f>E32+J32</f>
        <v>500000</v>
      </c>
    </row>
    <row r="33" spans="1:15" x14ac:dyDescent="0.2">
      <c r="A33" s="12" t="s">
        <v>84</v>
      </c>
      <c r="B33" s="12" t="s">
        <v>85</v>
      </c>
      <c r="C33" s="13" t="s">
        <v>81</v>
      </c>
      <c r="D33" s="14" t="s">
        <v>86</v>
      </c>
      <c r="E33" s="10">
        <f t="shared" si="2"/>
        <v>3535997</v>
      </c>
      <c r="F33" s="16">
        <v>3535997</v>
      </c>
      <c r="G33" s="16">
        <v>50000</v>
      </c>
      <c r="H33" s="16">
        <v>253330</v>
      </c>
      <c r="I33" s="16">
        <v>0</v>
      </c>
      <c r="J33" s="10">
        <f t="shared" si="4"/>
        <v>72153</v>
      </c>
      <c r="K33" s="16">
        <v>0</v>
      </c>
      <c r="L33" s="16">
        <v>0</v>
      </c>
      <c r="M33" s="16">
        <v>0</v>
      </c>
      <c r="N33" s="16">
        <v>72153</v>
      </c>
      <c r="O33" s="15">
        <f>E33+J33</f>
        <v>3608150</v>
      </c>
    </row>
    <row r="34" spans="1:15" x14ac:dyDescent="0.2">
      <c r="A34" s="12" t="s">
        <v>133</v>
      </c>
      <c r="B34" s="12">
        <v>6040</v>
      </c>
      <c r="C34" s="13" t="s">
        <v>81</v>
      </c>
      <c r="D34" s="14" t="s">
        <v>134</v>
      </c>
      <c r="E34" s="10">
        <f t="shared" si="2"/>
        <v>120000</v>
      </c>
      <c r="F34" s="16">
        <v>120000</v>
      </c>
      <c r="G34" s="16"/>
      <c r="H34" s="16"/>
      <c r="I34" s="16"/>
      <c r="J34" s="10">
        <f t="shared" si="4"/>
        <v>0</v>
      </c>
      <c r="K34" s="16"/>
      <c r="L34" s="16"/>
      <c r="M34" s="16"/>
      <c r="N34" s="16"/>
      <c r="O34" s="15">
        <f>E34+J34</f>
        <v>120000</v>
      </c>
    </row>
    <row r="35" spans="1:15" ht="25.5" x14ac:dyDescent="0.2">
      <c r="A35" s="12" t="s">
        <v>87</v>
      </c>
      <c r="B35" s="12" t="s">
        <v>89</v>
      </c>
      <c r="C35" s="13" t="s">
        <v>88</v>
      </c>
      <c r="D35" s="14" t="s">
        <v>90</v>
      </c>
      <c r="E35" s="10">
        <f t="shared" si="2"/>
        <v>40000</v>
      </c>
      <c r="F35" s="16">
        <v>40000</v>
      </c>
      <c r="G35" s="16">
        <v>0</v>
      </c>
      <c r="H35" s="16">
        <v>0</v>
      </c>
      <c r="I35" s="16">
        <v>0</v>
      </c>
      <c r="J35" s="10">
        <f t="shared" si="4"/>
        <v>0</v>
      </c>
      <c r="K35" s="16">
        <v>0</v>
      </c>
      <c r="L35" s="16">
        <v>0</v>
      </c>
      <c r="M35" s="16">
        <v>0</v>
      </c>
      <c r="N35" s="16">
        <v>0</v>
      </c>
      <c r="O35" s="15">
        <f>E35+J35</f>
        <v>40000</v>
      </c>
    </row>
    <row r="36" spans="1:15" x14ac:dyDescent="0.2">
      <c r="A36" s="12" t="s">
        <v>91</v>
      </c>
      <c r="B36" s="12" t="s">
        <v>93</v>
      </c>
      <c r="C36" s="13" t="s">
        <v>92</v>
      </c>
      <c r="D36" s="14" t="s">
        <v>94</v>
      </c>
      <c r="E36" s="10">
        <f t="shared" si="2"/>
        <v>200000</v>
      </c>
      <c r="F36" s="16">
        <v>200000</v>
      </c>
      <c r="G36" s="16">
        <v>0</v>
      </c>
      <c r="H36" s="16">
        <v>0</v>
      </c>
      <c r="I36" s="16">
        <v>0</v>
      </c>
      <c r="J36" s="10">
        <f t="shared" si="4"/>
        <v>128995.45</v>
      </c>
      <c r="K36" s="16">
        <v>128995.45</v>
      </c>
      <c r="L36" s="16">
        <v>0</v>
      </c>
      <c r="M36" s="16">
        <v>0</v>
      </c>
      <c r="N36" s="16">
        <v>0</v>
      </c>
      <c r="O36" s="15">
        <f>E36+J36</f>
        <v>328995.45</v>
      </c>
    </row>
    <row r="37" spans="1:15" x14ac:dyDescent="0.2">
      <c r="A37" s="12" t="s">
        <v>95</v>
      </c>
      <c r="B37" s="12" t="s">
        <v>97</v>
      </c>
      <c r="C37" s="13" t="s">
        <v>96</v>
      </c>
      <c r="D37" s="14" t="s">
        <v>98</v>
      </c>
      <c r="E37" s="10">
        <f t="shared" si="2"/>
        <v>0</v>
      </c>
      <c r="F37" s="16">
        <v>0</v>
      </c>
      <c r="G37" s="16">
        <v>0</v>
      </c>
      <c r="H37" s="16">
        <v>0</v>
      </c>
      <c r="I37" s="16">
        <v>0</v>
      </c>
      <c r="J37" s="10">
        <f t="shared" si="4"/>
        <v>150000</v>
      </c>
      <c r="K37" s="16">
        <v>0</v>
      </c>
      <c r="L37" s="16">
        <v>0</v>
      </c>
      <c r="M37" s="16">
        <v>0</v>
      </c>
      <c r="N37" s="16">
        <v>150000</v>
      </c>
      <c r="O37" s="15">
        <f>E37+J37</f>
        <v>150000</v>
      </c>
    </row>
    <row r="38" spans="1:15" x14ac:dyDescent="0.2">
      <c r="A38" s="12" t="s">
        <v>137</v>
      </c>
      <c r="B38" s="12">
        <v>7324</v>
      </c>
      <c r="C38" s="13" t="s">
        <v>96</v>
      </c>
      <c r="D38" s="14" t="s">
        <v>138</v>
      </c>
      <c r="E38" s="10">
        <f t="shared" si="2"/>
        <v>0</v>
      </c>
      <c r="F38" s="16"/>
      <c r="G38" s="16"/>
      <c r="H38" s="16"/>
      <c r="I38" s="16"/>
      <c r="J38" s="10">
        <f t="shared" si="4"/>
        <v>150000</v>
      </c>
      <c r="K38" s="16"/>
      <c r="L38" s="16"/>
      <c r="M38" s="16"/>
      <c r="N38" s="16">
        <v>150000</v>
      </c>
      <c r="O38" s="15">
        <f>E38+J38</f>
        <v>150000</v>
      </c>
    </row>
    <row r="39" spans="1:15" ht="25.5" x14ac:dyDescent="0.2">
      <c r="A39" s="12" t="s">
        <v>135</v>
      </c>
      <c r="B39" s="12">
        <v>7330</v>
      </c>
      <c r="C39" s="13" t="s">
        <v>96</v>
      </c>
      <c r="D39" s="14" t="s">
        <v>136</v>
      </c>
      <c r="E39" s="10">
        <f t="shared" si="2"/>
        <v>0</v>
      </c>
      <c r="F39" s="16"/>
      <c r="G39" s="16"/>
      <c r="H39" s="16"/>
      <c r="I39" s="16"/>
      <c r="J39" s="10">
        <f t="shared" si="4"/>
        <v>49950</v>
      </c>
      <c r="K39" s="16"/>
      <c r="L39" s="16"/>
      <c r="M39" s="16"/>
      <c r="N39" s="16">
        <v>49950</v>
      </c>
      <c r="O39" s="15">
        <f>E39+J39</f>
        <v>49950</v>
      </c>
    </row>
    <row r="40" spans="1:15" ht="38.25" x14ac:dyDescent="0.2">
      <c r="A40" s="12" t="s">
        <v>99</v>
      </c>
      <c r="B40" s="12" t="s">
        <v>101</v>
      </c>
      <c r="C40" s="13" t="s">
        <v>100</v>
      </c>
      <c r="D40" s="14" t="s">
        <v>102</v>
      </c>
      <c r="E40" s="10">
        <f t="shared" si="2"/>
        <v>1720000</v>
      </c>
      <c r="F40" s="16">
        <v>1720000</v>
      </c>
      <c r="G40" s="16">
        <v>0</v>
      </c>
      <c r="H40" s="16">
        <v>0</v>
      </c>
      <c r="I40" s="16">
        <v>0</v>
      </c>
      <c r="J40" s="10">
        <f t="shared" si="4"/>
        <v>3215000</v>
      </c>
      <c r="K40" s="16">
        <v>0</v>
      </c>
      <c r="L40" s="16">
        <v>0</v>
      </c>
      <c r="M40" s="16">
        <v>0</v>
      </c>
      <c r="N40" s="16">
        <v>3215000</v>
      </c>
      <c r="O40" s="15">
        <f>E40+J40</f>
        <v>4935000</v>
      </c>
    </row>
    <row r="41" spans="1:15" ht="89.25" x14ac:dyDescent="0.2">
      <c r="A41" s="12" t="s">
        <v>103</v>
      </c>
      <c r="B41" s="12" t="s">
        <v>105</v>
      </c>
      <c r="C41" s="13" t="s">
        <v>104</v>
      </c>
      <c r="D41" s="14" t="s">
        <v>106</v>
      </c>
      <c r="E41" s="10">
        <f t="shared" si="2"/>
        <v>0</v>
      </c>
      <c r="F41" s="16">
        <v>0</v>
      </c>
      <c r="G41" s="16">
        <v>0</v>
      </c>
      <c r="H41" s="16">
        <v>0</v>
      </c>
      <c r="I41" s="16">
        <v>0</v>
      </c>
      <c r="J41" s="10">
        <f t="shared" si="4"/>
        <v>80000</v>
      </c>
      <c r="K41" s="16">
        <v>80000</v>
      </c>
      <c r="L41" s="16">
        <v>0</v>
      </c>
      <c r="M41" s="16">
        <v>0</v>
      </c>
      <c r="N41" s="16">
        <v>0</v>
      </c>
      <c r="O41" s="15">
        <f>E41+J41</f>
        <v>80000</v>
      </c>
    </row>
    <row r="42" spans="1:15" ht="25.5" x14ac:dyDescent="0.2">
      <c r="A42" s="12" t="s">
        <v>107</v>
      </c>
      <c r="B42" s="12" t="s">
        <v>109</v>
      </c>
      <c r="C42" s="13" t="s">
        <v>108</v>
      </c>
      <c r="D42" s="14" t="s">
        <v>110</v>
      </c>
      <c r="E42" s="10">
        <f t="shared" si="2"/>
        <v>0</v>
      </c>
      <c r="F42" s="16">
        <v>0</v>
      </c>
      <c r="G42" s="16">
        <v>0</v>
      </c>
      <c r="H42" s="16">
        <v>0</v>
      </c>
      <c r="I42" s="16">
        <v>0</v>
      </c>
      <c r="J42" s="10">
        <f t="shared" si="4"/>
        <v>6500</v>
      </c>
      <c r="K42" s="16">
        <v>6500</v>
      </c>
      <c r="L42" s="16">
        <v>0</v>
      </c>
      <c r="M42" s="16">
        <v>0</v>
      </c>
      <c r="N42" s="16">
        <v>0</v>
      </c>
      <c r="O42" s="15">
        <f>E42+J42</f>
        <v>6500</v>
      </c>
    </row>
    <row r="43" spans="1:15" ht="25.5" x14ac:dyDescent="0.2">
      <c r="A43" s="6" t="s">
        <v>111</v>
      </c>
      <c r="B43" s="7"/>
      <c r="C43" s="8"/>
      <c r="D43" s="9" t="s">
        <v>112</v>
      </c>
      <c r="E43" s="10">
        <f t="shared" si="2"/>
        <v>2478253</v>
      </c>
      <c r="F43" s="11">
        <f>F44</f>
        <v>2478253</v>
      </c>
      <c r="G43" s="11">
        <f t="shared" ref="G43:I43" si="6">G44</f>
        <v>1089970</v>
      </c>
      <c r="H43" s="11">
        <f t="shared" si="6"/>
        <v>0</v>
      </c>
      <c r="I43" s="11">
        <f t="shared" si="6"/>
        <v>0</v>
      </c>
      <c r="J43" s="10">
        <f t="shared" si="4"/>
        <v>0</v>
      </c>
      <c r="K43" s="11">
        <f t="shared" ref="K43" si="7">K44</f>
        <v>0</v>
      </c>
      <c r="L43" s="11">
        <f t="shared" ref="L43" si="8">L44</f>
        <v>0</v>
      </c>
      <c r="M43" s="11">
        <f t="shared" ref="M43" si="9">M44</f>
        <v>0</v>
      </c>
      <c r="N43" s="11">
        <f t="shared" ref="N43" si="10">N44</f>
        <v>0</v>
      </c>
      <c r="O43" s="10">
        <f>E43+J43</f>
        <v>2478253</v>
      </c>
    </row>
    <row r="44" spans="1:15" ht="25.5" x14ac:dyDescent="0.2">
      <c r="A44" s="6" t="s">
        <v>113</v>
      </c>
      <c r="B44" s="7"/>
      <c r="C44" s="8"/>
      <c r="D44" s="9" t="s">
        <v>112</v>
      </c>
      <c r="E44" s="10">
        <f t="shared" si="2"/>
        <v>2478253</v>
      </c>
      <c r="F44" s="11">
        <f>SUM(F45:F48)</f>
        <v>2478253</v>
      </c>
      <c r="G44" s="11">
        <f t="shared" ref="G44:I44" si="11">SUM(G45:G48)</f>
        <v>1089970</v>
      </c>
      <c r="H44" s="11">
        <f t="shared" si="11"/>
        <v>0</v>
      </c>
      <c r="I44" s="11">
        <f t="shared" si="11"/>
        <v>0</v>
      </c>
      <c r="J44" s="10">
        <f t="shared" si="4"/>
        <v>0</v>
      </c>
      <c r="K44" s="11">
        <f t="shared" ref="K44" si="12">SUM(K45:K48)</f>
        <v>0</v>
      </c>
      <c r="L44" s="11">
        <f t="shared" ref="L44" si="13">SUM(L45:L48)</f>
        <v>0</v>
      </c>
      <c r="M44" s="11">
        <f t="shared" ref="M44" si="14">SUM(M45:M48)</f>
        <v>0</v>
      </c>
      <c r="N44" s="11">
        <f t="shared" ref="N44" si="15">SUM(N45:N48)</f>
        <v>0</v>
      </c>
      <c r="O44" s="10">
        <f>E44+J44</f>
        <v>2478253</v>
      </c>
    </row>
    <row r="45" spans="1:15" ht="38.25" x14ac:dyDescent="0.2">
      <c r="A45" s="12" t="s">
        <v>114</v>
      </c>
      <c r="B45" s="12" t="s">
        <v>115</v>
      </c>
      <c r="C45" s="13" t="s">
        <v>20</v>
      </c>
      <c r="D45" s="14" t="s">
        <v>116</v>
      </c>
      <c r="E45" s="10">
        <f t="shared" si="2"/>
        <v>1414763</v>
      </c>
      <c r="F45" s="16">
        <v>1414763</v>
      </c>
      <c r="G45" s="16">
        <v>1089970</v>
      </c>
      <c r="H45" s="16">
        <v>0</v>
      </c>
      <c r="I45" s="16">
        <v>0</v>
      </c>
      <c r="J45" s="10">
        <f t="shared" si="4"/>
        <v>0</v>
      </c>
      <c r="K45" s="16">
        <v>0</v>
      </c>
      <c r="L45" s="16">
        <v>0</v>
      </c>
      <c r="M45" s="16">
        <v>0</v>
      </c>
      <c r="N45" s="16">
        <v>0</v>
      </c>
      <c r="O45" s="15">
        <f>E45+J45</f>
        <v>1414763</v>
      </c>
    </row>
    <row r="46" spans="1:15" ht="25.5" x14ac:dyDescent="0.2">
      <c r="A46" s="12" t="s">
        <v>117</v>
      </c>
      <c r="B46" s="12" t="s">
        <v>119</v>
      </c>
      <c r="C46" s="13" t="s">
        <v>118</v>
      </c>
      <c r="D46" s="14" t="s">
        <v>120</v>
      </c>
      <c r="E46" s="10">
        <f t="shared" si="2"/>
        <v>0</v>
      </c>
      <c r="F46" s="16">
        <v>0</v>
      </c>
      <c r="G46" s="16">
        <v>0</v>
      </c>
      <c r="H46" s="16">
        <v>0</v>
      </c>
      <c r="I46" s="16">
        <v>0</v>
      </c>
      <c r="J46" s="10">
        <f t="shared" si="4"/>
        <v>0</v>
      </c>
      <c r="K46" s="16">
        <v>0</v>
      </c>
      <c r="L46" s="16">
        <v>0</v>
      </c>
      <c r="M46" s="16">
        <v>0</v>
      </c>
      <c r="N46" s="16">
        <v>0</v>
      </c>
      <c r="O46" s="15">
        <f>E46+J46</f>
        <v>0</v>
      </c>
    </row>
    <row r="47" spans="1:15" x14ac:dyDescent="0.2">
      <c r="A47" s="12" t="s">
        <v>121</v>
      </c>
      <c r="B47" s="12" t="s">
        <v>122</v>
      </c>
      <c r="C47" s="13" t="s">
        <v>118</v>
      </c>
      <c r="D47" s="14" t="s">
        <v>123</v>
      </c>
      <c r="E47" s="10">
        <f t="shared" si="2"/>
        <v>219000</v>
      </c>
      <c r="F47" s="16">
        <v>219000</v>
      </c>
      <c r="G47" s="16">
        <v>0</v>
      </c>
      <c r="H47" s="16">
        <v>0</v>
      </c>
      <c r="I47" s="16">
        <v>0</v>
      </c>
      <c r="J47" s="10">
        <f t="shared" si="4"/>
        <v>0</v>
      </c>
      <c r="K47" s="16">
        <v>0</v>
      </c>
      <c r="L47" s="16">
        <v>0</v>
      </c>
      <c r="M47" s="16">
        <v>0</v>
      </c>
      <c r="N47" s="16">
        <v>0</v>
      </c>
      <c r="O47" s="15">
        <f>E47+J47</f>
        <v>219000</v>
      </c>
    </row>
    <row r="48" spans="1:15" x14ac:dyDescent="0.2">
      <c r="A48" s="12" t="s">
        <v>124</v>
      </c>
      <c r="B48" s="12" t="s">
        <v>125</v>
      </c>
      <c r="C48" s="13" t="s">
        <v>118</v>
      </c>
      <c r="D48" s="14" t="s">
        <v>126</v>
      </c>
      <c r="E48" s="10">
        <f t="shared" si="2"/>
        <v>844490</v>
      </c>
      <c r="F48" s="16">
        <v>844490</v>
      </c>
      <c r="G48" s="16">
        <v>0</v>
      </c>
      <c r="H48" s="16">
        <v>0</v>
      </c>
      <c r="I48" s="16">
        <v>0</v>
      </c>
      <c r="J48" s="10">
        <f t="shared" si="4"/>
        <v>0</v>
      </c>
      <c r="K48" s="16">
        <v>0</v>
      </c>
      <c r="L48" s="16">
        <v>0</v>
      </c>
      <c r="M48" s="16">
        <v>0</v>
      </c>
      <c r="N48" s="16">
        <v>0</v>
      </c>
      <c r="O48" s="15">
        <f>E48+J48</f>
        <v>844490</v>
      </c>
    </row>
    <row r="49" spans="1:15" x14ac:dyDescent="0.2">
      <c r="A49" s="17" t="s">
        <v>127</v>
      </c>
      <c r="B49" s="18" t="s">
        <v>127</v>
      </c>
      <c r="C49" s="19" t="s">
        <v>127</v>
      </c>
      <c r="D49" s="20" t="s">
        <v>128</v>
      </c>
      <c r="E49" s="10">
        <f>E12+E43</f>
        <v>47835034.799999997</v>
      </c>
      <c r="F49" s="10">
        <f>F12+F43</f>
        <v>47835034.799999997</v>
      </c>
      <c r="G49" s="10">
        <f>G12+G43</f>
        <v>27092733.600000001</v>
      </c>
      <c r="H49" s="10">
        <f>H12+H43</f>
        <v>3356793</v>
      </c>
      <c r="I49" s="10">
        <f>I12+I43</f>
        <v>0</v>
      </c>
      <c r="J49" s="10">
        <f t="shared" si="4"/>
        <v>5131524.45</v>
      </c>
      <c r="K49" s="10">
        <f>K12+K43</f>
        <v>696261.45</v>
      </c>
      <c r="L49" s="10">
        <f>L12+L43</f>
        <v>0</v>
      </c>
      <c r="M49" s="10">
        <f>M12+M43</f>
        <v>0</v>
      </c>
      <c r="N49" s="10">
        <f>N12+N43</f>
        <v>4435263</v>
      </c>
      <c r="O49" s="10">
        <f>E49+J49</f>
        <v>52966559.25</v>
      </c>
    </row>
    <row r="52" spans="1:15" x14ac:dyDescent="0.2">
      <c r="B52" s="3" t="s">
        <v>141</v>
      </c>
      <c r="I52" s="3" t="s">
        <v>139</v>
      </c>
    </row>
  </sheetData>
  <mergeCells count="22">
    <mergeCell ref="L1:N1"/>
    <mergeCell ref="A3:O3"/>
    <mergeCell ref="A4:O4"/>
    <mergeCell ref="A7:A10"/>
    <mergeCell ref="B7:B10"/>
    <mergeCell ref="C7:C10"/>
    <mergeCell ref="D7:D10"/>
    <mergeCell ref="E7:I7"/>
    <mergeCell ref="E8:E10"/>
    <mergeCell ref="F8:F10"/>
    <mergeCell ref="G8:H8"/>
    <mergeCell ref="N8:N10"/>
    <mergeCell ref="O7:O10"/>
    <mergeCell ref="G9:G10"/>
    <mergeCell ref="H9:H10"/>
    <mergeCell ref="I8:I10"/>
    <mergeCell ref="J7:N7"/>
    <mergeCell ref="J8:J10"/>
    <mergeCell ref="K8:K10"/>
    <mergeCell ref="L8:M8"/>
    <mergeCell ref="L9:L10"/>
    <mergeCell ref="M9:M10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dcterms:created xsi:type="dcterms:W3CDTF">2021-09-16T13:35:14Z</dcterms:created>
  <dcterms:modified xsi:type="dcterms:W3CDTF">2021-09-17T07:34:46Z</dcterms:modified>
</cp:coreProperties>
</file>