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0" yWindow="696" windowWidth="20376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дод.7!$B$1:$I$36</definedName>
  </definedNames>
  <calcPr calcId="125725"/>
</workbook>
</file>

<file path=xl/calcChain.xml><?xml version="1.0" encoding="utf-8"?>
<calcChain xmlns="http://schemas.openxmlformats.org/spreadsheetml/2006/main">
  <c r="H34" i="1"/>
  <c r="I34"/>
  <c r="I32"/>
  <c r="I33"/>
  <c r="G34"/>
  <c r="I31" l="1"/>
  <c r="I30" l="1"/>
  <c r="I29"/>
  <c r="I28"/>
  <c r="I27"/>
  <c r="I26"/>
  <c r="I25"/>
  <c r="I12"/>
  <c r="I9"/>
  <c r="I8" l="1"/>
  <c r="I21" l="1"/>
  <c r="I23" l="1"/>
  <c r="I22" l="1"/>
  <c r="I20" l="1"/>
  <c r="I18"/>
  <c r="I19"/>
  <c r="I24"/>
  <c r="E14" l="1"/>
  <c r="I17" l="1"/>
  <c r="E17"/>
  <c r="D17"/>
  <c r="C17"/>
  <c r="B17"/>
  <c r="I16"/>
  <c r="E16"/>
  <c r="D16"/>
  <c r="C16"/>
  <c r="B16"/>
  <c r="I15"/>
  <c r="E15"/>
  <c r="D15"/>
  <c r="C15"/>
  <c r="B15"/>
  <c r="I14"/>
  <c r="D14"/>
  <c r="C14"/>
  <c r="B14"/>
  <c r="I13"/>
  <c r="E13"/>
  <c r="D13"/>
  <c r="C13"/>
  <c r="B13"/>
  <c r="I11"/>
  <c r="I10"/>
  <c r="E10"/>
  <c r="D10"/>
  <c r="C10"/>
  <c r="B10"/>
  <c r="I7"/>
  <c r="E7"/>
  <c r="D7"/>
  <c r="C7"/>
  <c r="B7"/>
</calcChain>
</file>

<file path=xl/sharedStrings.xml><?xml version="1.0" encoding="utf-8"?>
<sst xmlns="http://schemas.openxmlformats.org/spreadsheetml/2006/main" count="100" uniqueCount="86">
  <si>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</si>
  <si>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</si>
  <si>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</si>
  <si>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</si>
  <si>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</si>
  <si>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</si>
  <si>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</si>
  <si>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</si>
  <si>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</si>
  <si>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</si>
  <si>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(головний розпорядник)</t>
    </r>
  </si>
  <si>
    <t>0110000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</si>
  <si>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(відповідальний виконавець)</t>
    </r>
    <r>
      <rPr>
        <sz val="11"/>
        <rFont val="Times New Roman"/>
        <family val="1"/>
        <charset val="204"/>
      </rPr>
      <t xml:space="preserve"> </t>
    </r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</si>
  <si>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</si>
  <si>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</si>
  <si>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</si>
  <si>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</si>
  <si>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</si>
  <si>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</si>
  <si>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</si>
  <si>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</si>
  <si>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</si>
  <si>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</si>
  <si>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</si>
  <si>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</si>
  <si>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</si>
  <si>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</si>
  <si>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</si>
  <si>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</si>
  <si>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</si>
  <si>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</si>
  <si>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</si>
  <si>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</si>
  <si>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</si>
  <si>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</si>
  <si>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</si>
  <si>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</si>
  <si>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</si>
  <si>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</si>
  <si>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</si>
  <si>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</si>
  <si>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</si>
  <si>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</si>
  <si>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</si>
  <si>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</si>
  <si>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</si>
  <si>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</si>
  <si>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</si>
  <si>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r>
      <t>Перелік місцевих (регіональних) програм, які фінансуватимуться за рахунок коштів
Киселівського бюджету  у 2022 році</t>
    </r>
    <r>
      <rPr>
        <b/>
        <sz val="16"/>
        <rFont val="Times New Roman"/>
        <family val="1"/>
        <charset val="204"/>
      </rPr>
      <t xml:space="preserve">
</t>
    </r>
  </si>
  <si>
    <t xml:space="preserve">                   Додаток № 7
до рішення Киселівської сільської ради 
"Про бюджет Киселівської сільської територіальної громади на 2022 рік"
від ___ грудня 2021 року №
</t>
  </si>
  <si>
    <t>0114082</t>
  </si>
  <si>
    <t>0829</t>
  </si>
  <si>
    <t xml:space="preserve"> 
Інші заходи в галузі культури і мистецтва</t>
  </si>
  <si>
    <t>0110150</t>
  </si>
  <si>
    <t>0117680</t>
  </si>
  <si>
    <t>0490</t>
  </si>
  <si>
    <t>Членські внески до асоціацій органів місцевого самоврядування</t>
  </si>
  <si>
    <t xml:space="preserve">Програма "Освіта" по Киселівській ОТГ на 2021-2023 роки </t>
  </si>
  <si>
    <t>Програма Утримання комунальних доріг Киселвської ОТГ на 2021-2023 роки.</t>
  </si>
  <si>
    <t>Програма благоустрою Киселівської сільської ради на 2021-2023 роки.</t>
  </si>
  <si>
    <t>Програма підтримки та розвитку культури Киселівської сільської ради на 2021-2023 роки</t>
  </si>
  <si>
    <t>Програма соціального захисту і соціального забеспечення населення Киселівської ОТГ на 2021-2023 роки.</t>
  </si>
  <si>
    <t>Програма екологія Киселівської ОТГ на 2021-2023 роки</t>
  </si>
  <si>
    <t>Програма фінансової підтримки закладів охорони здоров"я на 2022 рік</t>
  </si>
  <si>
    <t>0117324</t>
  </si>
  <si>
    <t>0443</t>
  </si>
  <si>
    <t xml:space="preserve"> 
Будівництво установ та закладів культури</t>
  </si>
  <si>
    <t>0111010</t>
  </si>
  <si>
    <t>0910</t>
  </si>
  <si>
    <t>Надання дошкільної освіти</t>
  </si>
  <si>
    <t>0111021</t>
  </si>
  <si>
    <t>0921</t>
  </si>
  <si>
    <t xml:space="preserve">Надання загальної середньої освіти загальноосвітніми навчальними закладами </t>
  </si>
  <si>
    <t>Програма забезпечення пожежної безпеки на території Киселівської сільської ради на 2021-2023 роки</t>
  </si>
  <si>
    <t>0113112</t>
  </si>
  <si>
    <t>1040</t>
  </si>
  <si>
    <t>Заходи державної політики з питань дітей та їх соціального захисту</t>
  </si>
  <si>
    <t>Програма попередження дитячої безпритульності та бездоглядності, розвитку сімейних форм виховання дітей-сиріт, дітей, позбавлених батьківського піклування та дітей, які перебувають у складних життєвих обставинах Киселівської сільської ради Чернігівського району Чернігівської області на 2021-2024 роки</t>
  </si>
  <si>
    <t>0116040</t>
  </si>
  <si>
    <t>Заходи, пов'язані з поліпшенням питної води</t>
  </si>
  <si>
    <t>Програма "Питна вода" Киселівської сільської ради на 2022-2025 роки</t>
  </si>
  <si>
    <t>0118831</t>
  </si>
  <si>
    <t>1060</t>
  </si>
  <si>
    <t>Програма підтримки індивідуального житлового будівництва та розвитку особистого селянського господарства"Власний дім" на 2021-2023 рокина території Киселівської сільської ради</t>
  </si>
  <si>
    <t>Надання довгострокових кредитів індивідуальним забудовникам житла на селі</t>
  </si>
  <si>
    <t xml:space="preserve">Програма забезпечення пільговим харчуванням дітей із сімей учасників антитерористичної операції та операції об´єднаних сил на  2022 рік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</si>
</sst>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0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73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164" fontId="12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3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vertical="center" wrapText="1"/>
    </xf>
    <xf numFmtId="164" fontId="12" fillId="0" borderId="9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2" fillId="0" borderId="4" xfId="1" applyNumberFormat="1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64" fontId="11" fillId="0" borderId="14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164" fontId="11" fillId="0" borderId="17" xfId="1" applyNumberFormat="1" applyFont="1" applyBorder="1" applyAlignment="1">
      <alignment vertical="center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 applyProtection="1">
      <alignment horizontal="left" vertical="center" wrapText="1"/>
    </xf>
    <xf numFmtId="164" fontId="12" fillId="0" borderId="15" xfId="1" applyNumberFormat="1" applyFont="1" applyBorder="1" applyAlignment="1">
      <alignment horizontal="center" vertical="center" wrapText="1"/>
    </xf>
    <xf numFmtId="164" fontId="12" fillId="0" borderId="16" xfId="1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47;&#1084;&#1110;&#1085;&#1080;%20&#1076;&#1086;%20&#1088;&#1110;&#1096;&#1077;&#1085;&#1085;&#1103;/&#1083;&#1102;&#1090;&#1080;&#1081;/&#1044;&#1086;&#1076;&#1072;&#1090;&#1082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 refreshError="1"/>
      <sheetData sheetId="1" refreshError="1"/>
      <sheetData sheetId="2" refreshError="1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16">
          <cell r="B16" t="str">
            <v>0111010</v>
          </cell>
          <cell r="C16">
            <v>1010</v>
          </cell>
          <cell r="D16" t="str">
            <v>0910</v>
          </cell>
          <cell r="E16" t="str">
            <v>Надання дошкільної освіти</v>
          </cell>
        </row>
        <row r="17">
          <cell r="B17" t="str">
            <v>0111021</v>
          </cell>
          <cell r="C17">
            <v>1021</v>
          </cell>
          <cell r="D17" t="str">
            <v>0921</v>
          </cell>
          <cell r="E17" t="str">
            <v xml:space="preserve">Надання загальної середньої освіти загальноосвітніми навчальними закладами 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view="pageBreakPreview" topLeftCell="E29" zoomScaleNormal="85" zoomScaleSheetLayoutView="100" workbookViewId="0">
      <selection activeCell="F52" sqref="F52"/>
    </sheetView>
  </sheetViews>
  <sheetFormatPr defaultColWidth="9.109375" defaultRowHeight="13.2"/>
  <cols>
    <col min="1" max="1" width="3.77734375" style="1" hidden="1" customWidth="1"/>
    <col min="2" max="2" width="21.44140625" style="1" customWidth="1"/>
    <col min="3" max="3" width="15.44140625" style="1" customWidth="1"/>
    <col min="4" max="4" width="17.77734375" style="1" customWidth="1"/>
    <col min="5" max="5" width="58.77734375" style="2" customWidth="1"/>
    <col min="6" max="6" width="56.6640625" style="2" customWidth="1"/>
    <col min="7" max="8" width="21.109375" style="1" customWidth="1"/>
    <col min="9" max="9" width="22" style="1" customWidth="1"/>
    <col min="10" max="16384" width="9.109375" style="3"/>
  </cols>
  <sheetData>
    <row r="1" spans="1:15" ht="101.25" customHeight="1">
      <c r="G1" s="51"/>
      <c r="H1" s="67" t="s">
        <v>49</v>
      </c>
      <c r="I1" s="67"/>
    </row>
    <row r="2" spans="1:15" ht="48.6" customHeight="1">
      <c r="B2" s="64" t="s">
        <v>48</v>
      </c>
      <c r="C2" s="64"/>
      <c r="D2" s="64"/>
      <c r="E2" s="64"/>
      <c r="F2" s="64"/>
      <c r="G2" s="64"/>
      <c r="H2" s="64"/>
      <c r="I2" s="64"/>
    </row>
    <row r="3" spans="1:15" ht="18" thickBot="1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54" t="s">
        <v>8</v>
      </c>
    </row>
    <row r="5" spans="1:15" s="20" customFormat="1" ht="13.8">
      <c r="A5" s="14"/>
      <c r="B5" s="15" t="s">
        <v>9</v>
      </c>
      <c r="C5" s="16"/>
      <c r="D5" s="16"/>
      <c r="E5" s="17" t="s">
        <v>10</v>
      </c>
      <c r="F5" s="18"/>
      <c r="G5" s="19"/>
      <c r="H5" s="19"/>
      <c r="I5" s="55"/>
    </row>
    <row r="6" spans="1:15" ht="13.8">
      <c r="B6" s="21" t="s">
        <v>11</v>
      </c>
      <c r="C6" s="22"/>
      <c r="D6" s="22"/>
      <c r="E6" s="23" t="s">
        <v>12</v>
      </c>
      <c r="F6" s="18"/>
      <c r="G6" s="19"/>
      <c r="H6" s="19"/>
      <c r="I6" s="55"/>
    </row>
    <row r="7" spans="1:15" ht="41.4" hidden="1">
      <c r="B7" s="24" t="str">
        <f>'[1]дод 3'!B13</f>
        <v>0110180</v>
      </c>
      <c r="C7" s="24" t="str">
        <f>'[1]дод 3'!C13</f>
        <v>0180</v>
      </c>
      <c r="D7" s="24" t="str">
        <f>'[1]дод 3'!D13</f>
        <v>0112</v>
      </c>
      <c r="E7" s="24" t="str">
        <f>'[1]дод 3'!E13</f>
        <v>Інша діяльність у сфері державного управління</v>
      </c>
      <c r="F7" s="25" t="s">
        <v>13</v>
      </c>
      <c r="G7" s="19"/>
      <c r="H7" s="19"/>
      <c r="I7" s="55">
        <f t="shared" ref="I7:I16" si="0">G7+H7</f>
        <v>0</v>
      </c>
    </row>
    <row r="8" spans="1:15" ht="41.4">
      <c r="B8" s="59" t="s">
        <v>53</v>
      </c>
      <c r="C8" s="57" t="s">
        <v>44</v>
      </c>
      <c r="D8" s="46" t="s">
        <v>45</v>
      </c>
      <c r="E8" s="46" t="s">
        <v>46</v>
      </c>
      <c r="F8" s="68" t="s">
        <v>47</v>
      </c>
      <c r="G8" s="26">
        <v>72000</v>
      </c>
      <c r="H8" s="26">
        <v>100000</v>
      </c>
      <c r="I8" s="55">
        <f t="shared" si="0"/>
        <v>172000</v>
      </c>
    </row>
    <row r="9" spans="1:15" ht="13.8">
      <c r="B9" s="59" t="s">
        <v>54</v>
      </c>
      <c r="C9" s="57">
        <v>7680</v>
      </c>
      <c r="D9" s="46" t="s">
        <v>55</v>
      </c>
      <c r="E9" s="46" t="s">
        <v>56</v>
      </c>
      <c r="F9" s="69"/>
      <c r="G9" s="26">
        <v>5500</v>
      </c>
      <c r="H9" s="26"/>
      <c r="I9" s="55">
        <f t="shared" si="0"/>
        <v>5500</v>
      </c>
    </row>
    <row r="10" spans="1:15" ht="27.6">
      <c r="B10" s="44" t="str">
        <f>'[1]дод 3'!B34</f>
        <v>0113242</v>
      </c>
      <c r="C10" s="49" t="str">
        <f>'[1]дод 3'!C34</f>
        <v>3242</v>
      </c>
      <c r="D10" s="49" t="str">
        <f>'[1]дод 3'!D34</f>
        <v>1090</v>
      </c>
      <c r="E10" s="46" t="str">
        <f>'[1]дод 3'!E34</f>
        <v>Інші заходи у сфері соціального захисту і соціального забезпечення</v>
      </c>
      <c r="F10" s="25" t="s">
        <v>61</v>
      </c>
      <c r="G10" s="26">
        <v>100000</v>
      </c>
      <c r="H10" s="19"/>
      <c r="I10" s="55">
        <f t="shared" si="0"/>
        <v>100000</v>
      </c>
      <c r="O10" s="3" t="s">
        <v>19</v>
      </c>
    </row>
    <row r="11" spans="1:15" ht="27.6">
      <c r="B11" s="58" t="s">
        <v>50</v>
      </c>
      <c r="C11" s="50">
        <v>4082</v>
      </c>
      <c r="D11" s="50" t="s">
        <v>51</v>
      </c>
      <c r="E11" s="47" t="s">
        <v>52</v>
      </c>
      <c r="F11" s="68" t="s">
        <v>60</v>
      </c>
      <c r="G11" s="26">
        <v>20000</v>
      </c>
      <c r="H11" s="19"/>
      <c r="I11" s="55">
        <f t="shared" si="0"/>
        <v>20000</v>
      </c>
    </row>
    <row r="12" spans="1:15" ht="27.6">
      <c r="B12" s="58" t="s">
        <v>64</v>
      </c>
      <c r="C12" s="50">
        <v>7324</v>
      </c>
      <c r="D12" s="50" t="s">
        <v>65</v>
      </c>
      <c r="E12" s="47" t="s">
        <v>66</v>
      </c>
      <c r="F12" s="69"/>
      <c r="G12" s="26"/>
      <c r="H12" s="26">
        <v>1225600</v>
      </c>
      <c r="I12" s="55">
        <f t="shared" si="0"/>
        <v>1225600</v>
      </c>
    </row>
    <row r="13" spans="1:15" ht="27.6">
      <c r="B13" s="44" t="str">
        <f>'[1]дод 3'!B42</f>
        <v>0116030</v>
      </c>
      <c r="C13" s="49" t="str">
        <f>'[1]дод 3'!C42</f>
        <v>6030</v>
      </c>
      <c r="D13" s="49" t="str">
        <f>'[1]дод 3'!D42</f>
        <v>0620</v>
      </c>
      <c r="E13" s="46" t="str">
        <f>'[1]дод 3'!E42</f>
        <v>Організація благоустрою населених пунктів</v>
      </c>
      <c r="F13" s="52" t="s">
        <v>59</v>
      </c>
      <c r="G13" s="26">
        <v>2095000</v>
      </c>
      <c r="H13" s="26"/>
      <c r="I13" s="55">
        <f t="shared" si="0"/>
        <v>2095000</v>
      </c>
    </row>
    <row r="14" spans="1:15" ht="27.6">
      <c r="B14" s="44" t="str">
        <f>'[1]дод 3'!B55</f>
        <v>0117461</v>
      </c>
      <c r="C14" s="49">
        <f>'[1]дод 3'!C55</f>
        <v>7461</v>
      </c>
      <c r="D14" s="49" t="str">
        <f>'[1]дод 3'!D55</f>
        <v>0456</v>
      </c>
      <c r="E14" s="46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4" s="25" t="s">
        <v>58</v>
      </c>
      <c r="G14" s="26">
        <v>1039900</v>
      </c>
      <c r="H14" s="26">
        <v>3246600</v>
      </c>
      <c r="I14" s="55">
        <f t="shared" si="0"/>
        <v>4286500</v>
      </c>
    </row>
    <row r="15" spans="1:15" ht="27.6">
      <c r="B15" s="44" t="str">
        <f>'[1]дод 3'!B17</f>
        <v>0111021</v>
      </c>
      <c r="C15" s="49">
        <f>'[1]дод 3'!C17</f>
        <v>1021</v>
      </c>
      <c r="D15" s="49" t="str">
        <f>'[1]дод 3'!D17</f>
        <v>0921</v>
      </c>
      <c r="E15" s="46" t="str">
        <f>'[1]дод 3'!E17</f>
        <v xml:space="preserve">Надання загальної середньої освіти загальноосвітніми навчальними закладами </v>
      </c>
      <c r="F15" s="68" t="s">
        <v>57</v>
      </c>
      <c r="G15" s="26">
        <v>550500</v>
      </c>
      <c r="H15" s="26"/>
      <c r="I15" s="55">
        <f t="shared" si="0"/>
        <v>550500</v>
      </c>
    </row>
    <row r="16" spans="1:15" ht="30" customHeight="1">
      <c r="B16" s="44" t="str">
        <f>'[1]дод 3'!B16</f>
        <v>0111010</v>
      </c>
      <c r="C16" s="49">
        <f>'[1]дод 3'!C16</f>
        <v>1010</v>
      </c>
      <c r="D16" s="49" t="str">
        <f>'[1]дод 3'!D16</f>
        <v>0910</v>
      </c>
      <c r="E16" s="46" t="str">
        <f>'[1]дод 3'!E16</f>
        <v>Надання дошкільної освіти</v>
      </c>
      <c r="F16" s="69"/>
      <c r="G16" s="26">
        <v>49200</v>
      </c>
      <c r="H16" s="26"/>
      <c r="I16" s="55">
        <f t="shared" si="0"/>
        <v>49200</v>
      </c>
    </row>
    <row r="17" spans="2:9" ht="13.8">
      <c r="B17" s="45" t="str">
        <f>'[1]дод 3'!B66</f>
        <v>0118311</v>
      </c>
      <c r="C17" s="22">
        <f>'[1]дод 3'!C66</f>
        <v>8311</v>
      </c>
      <c r="D17" s="22" t="str">
        <f>'[1]дод 3'!D66</f>
        <v>0511</v>
      </c>
      <c r="E17" s="48" t="str">
        <f>'[1]дод 3'!E66</f>
        <v>Охорона та раціональне використання природних ресурсів</v>
      </c>
      <c r="F17" s="25" t="s">
        <v>62</v>
      </c>
      <c r="G17" s="26"/>
      <c r="H17" s="26">
        <v>7500</v>
      </c>
      <c r="I17" s="55">
        <f>G17+H17</f>
        <v>7500</v>
      </c>
    </row>
    <row r="18" spans="2:9" ht="27.6">
      <c r="B18" s="56" t="s">
        <v>20</v>
      </c>
      <c r="C18" s="22">
        <v>6090</v>
      </c>
      <c r="D18" s="42" t="s">
        <v>24</v>
      </c>
      <c r="E18" s="22" t="s">
        <v>21</v>
      </c>
      <c r="F18" s="25" t="s">
        <v>22</v>
      </c>
      <c r="G18" s="26">
        <v>20000</v>
      </c>
      <c r="H18" s="26"/>
      <c r="I18" s="55">
        <f t="shared" ref="I18:I33" si="1">G18+H18</f>
        <v>20000</v>
      </c>
    </row>
    <row r="19" spans="2:9" ht="13.8">
      <c r="B19" s="56" t="s">
        <v>23</v>
      </c>
      <c r="C19" s="22">
        <v>2010</v>
      </c>
      <c r="D19" s="42" t="s">
        <v>25</v>
      </c>
      <c r="E19" s="22" t="s">
        <v>26</v>
      </c>
      <c r="F19" s="68" t="s">
        <v>63</v>
      </c>
      <c r="G19" s="26">
        <v>1143200</v>
      </c>
      <c r="H19" s="26"/>
      <c r="I19" s="55">
        <f t="shared" si="1"/>
        <v>1143200</v>
      </c>
    </row>
    <row r="20" spans="2:9" ht="27.6">
      <c r="B20" s="56" t="s">
        <v>27</v>
      </c>
      <c r="C20" s="22">
        <v>2111</v>
      </c>
      <c r="D20" s="42" t="s">
        <v>28</v>
      </c>
      <c r="E20" s="43" t="s">
        <v>29</v>
      </c>
      <c r="F20" s="69"/>
      <c r="G20" s="26">
        <v>394430</v>
      </c>
      <c r="H20" s="26"/>
      <c r="I20" s="55">
        <f t="shared" si="1"/>
        <v>394430</v>
      </c>
    </row>
    <row r="21" spans="2:9" ht="41.4" hidden="1">
      <c r="B21" s="56" t="s">
        <v>39</v>
      </c>
      <c r="C21" s="22" t="s">
        <v>40</v>
      </c>
      <c r="D21" s="42" t="s">
        <v>41</v>
      </c>
      <c r="E21" s="43" t="s">
        <v>42</v>
      </c>
      <c r="F21" s="25" t="s">
        <v>43</v>
      </c>
      <c r="G21" s="26"/>
      <c r="H21" s="26"/>
      <c r="I21" s="55">
        <f t="shared" si="1"/>
        <v>0</v>
      </c>
    </row>
    <row r="22" spans="2:9" ht="27.6" hidden="1">
      <c r="B22" s="56" t="s">
        <v>30</v>
      </c>
      <c r="C22" s="22">
        <v>6013</v>
      </c>
      <c r="D22" s="42" t="s">
        <v>31</v>
      </c>
      <c r="E22" s="22" t="s">
        <v>32</v>
      </c>
      <c r="F22" s="25" t="s">
        <v>33</v>
      </c>
      <c r="G22" s="26"/>
      <c r="H22" s="26"/>
      <c r="I22" s="55">
        <f t="shared" si="1"/>
        <v>0</v>
      </c>
    </row>
    <row r="23" spans="2:9" ht="55.2">
      <c r="B23" s="56" t="s">
        <v>34</v>
      </c>
      <c r="C23" s="22">
        <v>7130</v>
      </c>
      <c r="D23" s="42" t="s">
        <v>35</v>
      </c>
      <c r="E23" s="22" t="s">
        <v>36</v>
      </c>
      <c r="F23" s="25" t="s">
        <v>37</v>
      </c>
      <c r="G23" s="26">
        <v>1548700</v>
      </c>
      <c r="H23" s="26"/>
      <c r="I23" s="55">
        <f t="shared" si="1"/>
        <v>1548700</v>
      </c>
    </row>
    <row r="24" spans="2:9" ht="27.6">
      <c r="B24" s="41" t="s">
        <v>15</v>
      </c>
      <c r="C24" s="62">
        <v>5032</v>
      </c>
      <c r="D24" s="61" t="s">
        <v>16</v>
      </c>
      <c r="E24" s="37" t="s">
        <v>17</v>
      </c>
      <c r="F24" s="38" t="s">
        <v>18</v>
      </c>
      <c r="G24" s="39">
        <v>340000</v>
      </c>
      <c r="H24" s="40"/>
      <c r="I24" s="63">
        <f t="shared" si="1"/>
        <v>340000</v>
      </c>
    </row>
    <row r="25" spans="2:9" ht="41.4">
      <c r="B25" s="42" t="s">
        <v>53</v>
      </c>
      <c r="C25" s="22" t="s">
        <v>44</v>
      </c>
      <c r="D25" s="42" t="s">
        <v>45</v>
      </c>
      <c r="E25" s="22" t="s">
        <v>46</v>
      </c>
      <c r="F25" s="68" t="s">
        <v>73</v>
      </c>
      <c r="G25" s="26">
        <v>5000</v>
      </c>
      <c r="H25" s="19"/>
      <c r="I25" s="19">
        <f t="shared" si="1"/>
        <v>5000</v>
      </c>
    </row>
    <row r="26" spans="2:9" ht="13.8">
      <c r="B26" s="42" t="s">
        <v>67</v>
      </c>
      <c r="C26" s="22">
        <v>1010</v>
      </c>
      <c r="D26" s="42" t="s">
        <v>68</v>
      </c>
      <c r="E26" s="22" t="s">
        <v>69</v>
      </c>
      <c r="F26" s="70"/>
      <c r="G26" s="26">
        <v>1600</v>
      </c>
      <c r="H26" s="19"/>
      <c r="I26" s="19">
        <f t="shared" si="1"/>
        <v>1600</v>
      </c>
    </row>
    <row r="27" spans="2:9" ht="27.6">
      <c r="B27" s="42" t="s">
        <v>70</v>
      </c>
      <c r="C27" s="22">
        <v>1021</v>
      </c>
      <c r="D27" s="42" t="s">
        <v>71</v>
      </c>
      <c r="E27" s="22" t="s">
        <v>72</v>
      </c>
      <c r="F27" s="69"/>
      <c r="G27" s="26">
        <v>6000</v>
      </c>
      <c r="H27" s="19"/>
      <c r="I27" s="19">
        <f t="shared" si="1"/>
        <v>6000</v>
      </c>
    </row>
    <row r="28" spans="2:9" ht="82.8">
      <c r="B28" s="42" t="s">
        <v>74</v>
      </c>
      <c r="C28" s="22">
        <v>3112</v>
      </c>
      <c r="D28" s="42" t="s">
        <v>75</v>
      </c>
      <c r="E28" s="22" t="s">
        <v>76</v>
      </c>
      <c r="F28" s="60" t="s">
        <v>77</v>
      </c>
      <c r="G28" s="26">
        <v>21000</v>
      </c>
      <c r="H28" s="19"/>
      <c r="I28" s="19">
        <f t="shared" si="1"/>
        <v>21000</v>
      </c>
    </row>
    <row r="29" spans="2:9" ht="27.6">
      <c r="B29" s="42" t="s">
        <v>30</v>
      </c>
      <c r="C29" s="22">
        <v>6013</v>
      </c>
      <c r="D29" s="42" t="s">
        <v>31</v>
      </c>
      <c r="E29" s="22" t="s">
        <v>32</v>
      </c>
      <c r="F29" s="68" t="s">
        <v>80</v>
      </c>
      <c r="G29" s="26">
        <v>200000</v>
      </c>
      <c r="H29" s="19"/>
      <c r="I29" s="19">
        <f t="shared" si="1"/>
        <v>200000</v>
      </c>
    </row>
    <row r="30" spans="2:9" ht="13.8">
      <c r="B30" s="42" t="s">
        <v>78</v>
      </c>
      <c r="C30" s="22">
        <v>6040</v>
      </c>
      <c r="D30" s="42" t="s">
        <v>31</v>
      </c>
      <c r="E30" s="22" t="s">
        <v>79</v>
      </c>
      <c r="F30" s="69"/>
      <c r="G30" s="26">
        <v>100000</v>
      </c>
      <c r="H30" s="19"/>
      <c r="I30" s="19">
        <f t="shared" si="1"/>
        <v>100000</v>
      </c>
    </row>
    <row r="31" spans="2:9" ht="41.4">
      <c r="B31" s="42" t="s">
        <v>81</v>
      </c>
      <c r="C31" s="22">
        <v>8831</v>
      </c>
      <c r="D31" s="42" t="s">
        <v>82</v>
      </c>
      <c r="E31" s="22" t="s">
        <v>84</v>
      </c>
      <c r="F31" s="22" t="s">
        <v>83</v>
      </c>
      <c r="G31" s="26">
        <v>70000</v>
      </c>
      <c r="H31" s="19"/>
      <c r="I31" s="19">
        <f t="shared" si="1"/>
        <v>70000</v>
      </c>
    </row>
    <row r="32" spans="2:9" ht="27.6">
      <c r="B32" s="42" t="s">
        <v>70</v>
      </c>
      <c r="C32" s="22">
        <v>1021</v>
      </c>
      <c r="D32" s="42" t="s">
        <v>71</v>
      </c>
      <c r="E32" s="22" t="s">
        <v>72</v>
      </c>
      <c r="F32" s="71" t="s">
        <v>85</v>
      </c>
      <c r="G32" s="26">
        <v>83480</v>
      </c>
      <c r="H32" s="19"/>
      <c r="I32" s="19">
        <f t="shared" si="1"/>
        <v>83480</v>
      </c>
    </row>
    <row r="33" spans="2:9" ht="14.4" thickBot="1">
      <c r="B33" s="41" t="s">
        <v>67</v>
      </c>
      <c r="C33" s="53">
        <v>1010</v>
      </c>
      <c r="D33" s="61" t="s">
        <v>68</v>
      </c>
      <c r="E33" s="37" t="s">
        <v>69</v>
      </c>
      <c r="F33" s="72"/>
      <c r="G33" s="39">
        <v>34960</v>
      </c>
      <c r="H33" s="40"/>
      <c r="I33" s="19">
        <f t="shared" si="1"/>
        <v>34960</v>
      </c>
    </row>
    <row r="34" spans="2:9" ht="14.4" thickBot="1">
      <c r="B34" s="27"/>
      <c r="C34" s="53"/>
      <c r="D34" s="28"/>
      <c r="E34" s="29" t="s">
        <v>14</v>
      </c>
      <c r="F34" s="30"/>
      <c r="G34" s="31">
        <f>SUM(G8:G33)</f>
        <v>7900470</v>
      </c>
      <c r="H34" s="31">
        <f t="shared" ref="H34:I34" si="2">SUM(H8:H33)</f>
        <v>4579700</v>
      </c>
      <c r="I34" s="31">
        <f t="shared" si="2"/>
        <v>12480170</v>
      </c>
    </row>
    <row r="35" spans="2:9" ht="6" customHeight="1">
      <c r="B35" s="32"/>
      <c r="C35" s="32"/>
      <c r="D35" s="32"/>
      <c r="E35" s="33"/>
      <c r="F35" s="34"/>
      <c r="G35" s="35"/>
      <c r="H35" s="35"/>
      <c r="I35" s="36"/>
    </row>
    <row r="36" spans="2:9" ht="21" customHeight="1">
      <c r="B36" s="32"/>
      <c r="C36" s="32"/>
      <c r="D36" s="65" t="s">
        <v>38</v>
      </c>
      <c r="E36" s="66"/>
      <c r="F36" s="66"/>
      <c r="G36" s="66"/>
      <c r="H36" s="35"/>
      <c r="I36" s="36"/>
    </row>
  </sheetData>
  <mergeCells count="10">
    <mergeCell ref="B2:I2"/>
    <mergeCell ref="D36:G36"/>
    <mergeCell ref="H1:I1"/>
    <mergeCell ref="F8:F9"/>
    <mergeCell ref="F15:F16"/>
    <mergeCell ref="F19:F20"/>
    <mergeCell ref="F11:F12"/>
    <mergeCell ref="F25:F27"/>
    <mergeCell ref="F29:F30"/>
    <mergeCell ref="F32:F33"/>
  </mergeCells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2021-12-07T11:18:19Z</cp:lastPrinted>
  <dcterms:created xsi:type="dcterms:W3CDTF">2021-04-02T10:51:42Z</dcterms:created>
  <dcterms:modified xsi:type="dcterms:W3CDTF">2021-12-07T12:37:40Z</dcterms:modified>
</cp:coreProperties>
</file>