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C28" i="1" l="1"/>
  <c r="C29" i="1"/>
  <c r="C24" i="1"/>
  <c r="H29" i="1" l="1"/>
  <c r="G29" i="1"/>
  <c r="F29" i="1"/>
  <c r="H28" i="1"/>
  <c r="G28" i="1"/>
  <c r="F28" i="1"/>
  <c r="H21" i="1"/>
  <c r="G21" i="1"/>
  <c r="F21" i="1"/>
  <c r="H24" i="1"/>
  <c r="G24" i="1"/>
  <c r="F24" i="1"/>
  <c r="H14" i="1"/>
  <c r="G14" i="1"/>
  <c r="F14" i="1"/>
  <c r="E28" i="1"/>
  <c r="E29" i="1"/>
  <c r="E19" i="1"/>
  <c r="E14" i="1"/>
  <c r="E24" i="1"/>
  <c r="E21" i="1"/>
  <c r="H19" i="1"/>
  <c r="G19" i="1"/>
  <c r="F19" i="1"/>
  <c r="C19" i="1"/>
  <c r="H18" i="1"/>
  <c r="G18" i="1"/>
  <c r="F18" i="1"/>
  <c r="E18" i="1"/>
  <c r="H8" i="1"/>
  <c r="G8" i="1"/>
  <c r="F8" i="1"/>
  <c r="E8" i="1"/>
  <c r="C8" i="1"/>
  <c r="H11" i="1"/>
  <c r="G11" i="1"/>
  <c r="F11" i="1"/>
  <c r="E11" i="1"/>
  <c r="E17" i="1" l="1"/>
  <c r="F27" i="1"/>
  <c r="G27" i="1"/>
  <c r="E27" i="1"/>
  <c r="H27" i="1"/>
  <c r="H17" i="1"/>
  <c r="F17" i="1"/>
  <c r="G17" i="1"/>
  <c r="C18" i="1"/>
  <c r="C11" i="1"/>
  <c r="C17" i="1" s="1"/>
  <c r="C21" i="1"/>
  <c r="C27" i="1" s="1"/>
</calcChain>
</file>

<file path=xl/sharedStrings.xml><?xml version="1.0" encoding="utf-8"?>
<sst xmlns="http://schemas.openxmlformats.org/spreadsheetml/2006/main" count="51" uniqueCount="24">
  <si>
    <t>Загальні показники бюджету</t>
  </si>
  <si>
    <t>Додаток 1
до прогнозу бюджету Новомиколаївської
сільської територіальної громади на 2022-2024 роки</t>
  </si>
  <si>
    <t>Начальник фінансового відділу</t>
  </si>
  <si>
    <t>А. ЛОЗОВСЬКА</t>
  </si>
  <si>
    <t>№ з/п</t>
  </si>
  <si>
    <t>Найменування показника</t>
  </si>
  <si>
    <t>І. Загальні граничні показники надходжень</t>
  </si>
  <si>
    <t>Доходи (з міжбюджетними трансфертами), у тому числі:</t>
  </si>
  <si>
    <t>Х</t>
  </si>
  <si>
    <t>загальний фонд</t>
  </si>
  <si>
    <t>спеціальний фонд</t>
  </si>
  <si>
    <t>Фінансування, у тому числі: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</si>
  <si>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</si>
  <si>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</si>
  <si>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</si>
  <si>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</si>
  <si>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 у тому числі:</t>
  </si>
  <si>
    <t>УСЬОГО за розділом ІІ,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</si>
  <si>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</si>
  <si>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21 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</si>
  <si>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</si>
  <si>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r>
      <t>20 23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</si>
  <si>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r>
      <t>20 24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</si>
  <si>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(код бюджету)
                                                                                                                                                                                                                                                                  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</si>
</sst>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left" wrapText="1" indent="38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wrapText="1"/>
    </xf>
    <xf numFmtId="49" fontId="7" fillId="2" borderId="7" xfId="0" applyNumberFormat="1" applyFont="1" applyFill="1" applyBorder="1" applyAlignment="1">
      <alignment horizontal="center" vertical="top" shrinkToFit="1"/>
    </xf>
    <xf numFmtId="0" fontId="2" fillId="2" borderId="7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right" wrapText="1"/>
    </xf>
    <xf numFmtId="0" fontId="7" fillId="2" borderId="5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0" fontId="7" fillId="0" borderId="5" xfId="0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right" wrapText="1"/>
    </xf>
    <xf numFmtId="0" fontId="7" fillId="0" borderId="11" xfId="0" applyFont="1" applyFill="1" applyBorder="1" applyAlignment="1">
      <alignment horizontal="right" wrapText="1"/>
    </xf>
    <xf numFmtId="0" fontId="7" fillId="2" borderId="13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right" wrapText="1"/>
    </xf>
    <xf numFmtId="0" fontId="7" fillId="0" borderId="10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wrapText="1" indent="38"/>
    </xf>
    <xf numFmtId="0" fontId="1" fillId="0" borderId="0" xfId="0" applyFont="1" applyFill="1" applyBorder="1" applyAlignment="1">
      <alignment horizontal="left" wrapText="1" indent="38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 indent="2"/>
    </xf>
    <xf numFmtId="0" fontId="7" fillId="0" borderId="3" xfId="0" applyFont="1" applyFill="1" applyBorder="1" applyAlignment="1">
      <alignment horizontal="left" vertical="top" wrapText="1" indent="2"/>
    </xf>
    <xf numFmtId="1" fontId="7" fillId="0" borderId="2" xfId="0" applyNumberFormat="1" applyFont="1" applyFill="1" applyBorder="1" applyAlignment="1">
      <alignment horizontal="center" vertical="top" shrinkToFit="1"/>
    </xf>
    <xf numFmtId="1" fontId="7" fillId="0" borderId="3" xfId="0" applyNumberFormat="1" applyFont="1" applyFill="1" applyBorder="1" applyAlignment="1">
      <alignment horizontal="center" vertical="top" shrinkToFit="1"/>
    </xf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2118663</xdr:rowOff>
    </xdr:from>
    <xdr:ext cx="3175" cy="45719"/>
    <xdr:sp macro="" textlink="">
      <xdr:nvSpPr>
        <xdr:cNvPr id="2" name="Shape 2"/>
        <xdr:cNvSpPr/>
      </xdr:nvSpPr>
      <xdr:spPr>
        <a:xfrm flipH="1">
          <a:off x="0" y="2118663"/>
          <a:ext cx="3175" cy="45719"/>
        </a:xfrm>
        <a:custGeom>
          <a:avLst/>
          <a:gdLst/>
          <a:ahLst/>
          <a:cxnLst/>
          <a:rect l="0" t="0" r="0" b="0"/>
          <a:pathLst>
            <a:path w="1600200">
              <a:moveTo>
                <a:pt x="0" y="0"/>
              </a:moveTo>
              <a:lnTo>
                <a:pt x="1600200" y="0"/>
              </a:lnTo>
            </a:path>
          </a:pathLst>
        </a:custGeom>
        <a:ln w="7112">
          <a:solidFill>
            <a:srgbClr val="000000"/>
          </a:solidFill>
        </a:ln>
      </xdr:spPr>
    </xdr:sp>
    <xdr:clientData/>
  </xdr:oneCellAnchor>
  <xdr:oneCellAnchor>
    <xdr:from>
      <xdr:col>15</xdr:col>
      <xdr:colOff>349171</xdr:colOff>
      <xdr:row>47</xdr:row>
      <xdr:rowOff>159133</xdr:rowOff>
    </xdr:from>
    <xdr:ext cx="2159635" cy="817799"/>
    <xdr:sp macro="" textlink="">
      <xdr:nvSpPr>
        <xdr:cNvPr id="3" name="Shape 3"/>
        <xdr:cNvSpPr/>
      </xdr:nvSpPr>
      <xdr:spPr>
        <a:xfrm flipV="1">
          <a:off x="13922296" y="11093833"/>
          <a:ext cx="2159635" cy="817799"/>
        </a:xfrm>
        <a:custGeom>
          <a:avLst/>
          <a:gdLst/>
          <a:ahLst/>
          <a:cxnLst/>
          <a:rect l="0" t="0" r="0" b="0"/>
          <a:pathLst>
            <a:path w="2159635">
              <a:moveTo>
                <a:pt x="0" y="0"/>
              </a:moveTo>
              <a:lnTo>
                <a:pt x="2159342" y="0"/>
              </a:lnTo>
            </a:path>
          </a:pathLst>
        </a:custGeom>
        <a:ln w="9071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A4" sqref="A4:I4"/>
    </sheetView>
  </sheetViews>
  <sheetFormatPr defaultRowHeight="13.2" x14ac:dyDescent="0.25"/>
  <cols>
    <col min="1" max="1" width="8" customWidth="1"/>
    <col min="2" max="2" width="103.33203125" customWidth="1"/>
    <col min="3" max="3" width="6.77734375" customWidth="1"/>
    <col min="4" max="4" width="8.77734375" customWidth="1"/>
    <col min="5" max="5" width="16.6640625" customWidth="1"/>
    <col min="6" max="6" width="16" customWidth="1"/>
    <col min="7" max="7" width="14.6640625" customWidth="1"/>
    <col min="8" max="8" width="16" customWidth="1"/>
    <col min="9" max="9" width="10.44140625" customWidth="1"/>
  </cols>
  <sheetData>
    <row r="1" spans="1:9" ht="111.75" customHeight="1" x14ac:dyDescent="0.3">
      <c r="A1" s="52"/>
      <c r="B1" s="53"/>
      <c r="C1" s="53"/>
      <c r="D1" s="61" t="s">
        <v>1</v>
      </c>
      <c r="E1" s="61"/>
      <c r="F1" s="61"/>
      <c r="G1" s="61"/>
      <c r="H1" s="61"/>
      <c r="I1" s="3"/>
    </row>
    <row r="2" spans="1:9" ht="25.5" customHeight="1" x14ac:dyDescent="0.3">
      <c r="A2" s="6"/>
      <c r="B2" s="62" t="s">
        <v>0</v>
      </c>
      <c r="C2" s="62"/>
      <c r="D2" s="62"/>
      <c r="E2" s="62"/>
      <c r="F2" s="62"/>
      <c r="G2" s="62"/>
      <c r="H2" s="7"/>
      <c r="I2" s="8"/>
    </row>
    <row r="3" spans="1:9" ht="15" customHeight="1" x14ac:dyDescent="0.3">
      <c r="A3" s="60">
        <v>21545000000</v>
      </c>
      <c r="B3" s="60"/>
      <c r="C3" s="6"/>
      <c r="D3" s="8"/>
      <c r="E3" s="8"/>
      <c r="F3" s="8"/>
      <c r="G3" s="8"/>
      <c r="H3" s="8"/>
      <c r="I3" s="8"/>
    </row>
    <row r="4" spans="1:9" ht="36" customHeight="1" x14ac:dyDescent="0.25">
      <c r="A4" s="54" t="s">
        <v>23</v>
      </c>
      <c r="B4" s="55"/>
      <c r="C4" s="55"/>
      <c r="D4" s="55"/>
      <c r="E4" s="55"/>
      <c r="F4" s="55"/>
      <c r="G4" s="55"/>
      <c r="H4" s="55"/>
      <c r="I4" s="55"/>
    </row>
    <row r="5" spans="1:9" ht="35.25" customHeight="1" x14ac:dyDescent="0.25">
      <c r="A5" s="1" t="s">
        <v>4</v>
      </c>
      <c r="B5" s="2" t="s">
        <v>5</v>
      </c>
      <c r="C5" s="56" t="s">
        <v>18</v>
      </c>
      <c r="D5" s="57"/>
      <c r="E5" s="9" t="s">
        <v>19</v>
      </c>
      <c r="F5" s="1" t="s">
        <v>20</v>
      </c>
      <c r="G5" s="1" t="s">
        <v>21</v>
      </c>
      <c r="H5" s="1" t="s">
        <v>22</v>
      </c>
      <c r="I5" s="10"/>
    </row>
    <row r="6" spans="1:9" ht="17.25" customHeight="1" x14ac:dyDescent="0.3">
      <c r="A6" s="11">
        <v>1</v>
      </c>
      <c r="B6" s="11">
        <v>2</v>
      </c>
      <c r="C6" s="58">
        <v>3</v>
      </c>
      <c r="D6" s="59"/>
      <c r="E6" s="11">
        <v>4</v>
      </c>
      <c r="F6" s="11">
        <v>5</v>
      </c>
      <c r="G6" s="11">
        <v>6</v>
      </c>
      <c r="H6" s="11">
        <v>7</v>
      </c>
      <c r="I6" s="12"/>
    </row>
    <row r="7" spans="1:9" ht="19.5" customHeight="1" x14ac:dyDescent="0.3">
      <c r="A7" s="49" t="s">
        <v>6</v>
      </c>
      <c r="B7" s="50"/>
      <c r="C7" s="50"/>
      <c r="D7" s="50"/>
      <c r="E7" s="50"/>
      <c r="F7" s="50"/>
      <c r="G7" s="50"/>
      <c r="H7" s="51"/>
      <c r="I7" s="12"/>
    </row>
    <row r="8" spans="1:9" ht="19.5" customHeight="1" x14ac:dyDescent="0.3">
      <c r="A8" s="13">
        <v>1</v>
      </c>
      <c r="B8" s="9" t="s">
        <v>7</v>
      </c>
      <c r="C8" s="47">
        <f>C9+C10</f>
        <v>11374204</v>
      </c>
      <c r="D8" s="48"/>
      <c r="E8" s="14">
        <f>E9+E10</f>
        <v>37080623</v>
      </c>
      <c r="F8" s="15">
        <f>F9+F10</f>
        <v>38613531</v>
      </c>
      <c r="G8" s="14">
        <f>G9+G10</f>
        <v>42541873</v>
      </c>
      <c r="H8" s="15">
        <f>H9+H10</f>
        <v>46595310</v>
      </c>
      <c r="I8" s="12"/>
    </row>
    <row r="9" spans="1:9" ht="19.5" customHeight="1" x14ac:dyDescent="0.3">
      <c r="A9" s="2" t="s">
        <v>8</v>
      </c>
      <c r="B9" s="9" t="s">
        <v>9</v>
      </c>
      <c r="C9" s="47">
        <v>10942060</v>
      </c>
      <c r="D9" s="48"/>
      <c r="E9" s="16">
        <v>36209223</v>
      </c>
      <c r="F9" s="16">
        <v>37742131</v>
      </c>
      <c r="G9" s="16">
        <v>41666173</v>
      </c>
      <c r="H9" s="16">
        <v>45715310</v>
      </c>
      <c r="I9" s="12"/>
    </row>
    <row r="10" spans="1:9" ht="19.5" customHeight="1" x14ac:dyDescent="0.3">
      <c r="A10" s="2" t="s">
        <v>8</v>
      </c>
      <c r="B10" s="9" t="s">
        <v>10</v>
      </c>
      <c r="C10" s="47">
        <v>432144</v>
      </c>
      <c r="D10" s="48"/>
      <c r="E10" s="16">
        <v>871400</v>
      </c>
      <c r="F10" s="16">
        <v>871400</v>
      </c>
      <c r="G10" s="16">
        <v>875700</v>
      </c>
      <c r="H10" s="16">
        <v>880000</v>
      </c>
      <c r="I10" s="12"/>
    </row>
    <row r="11" spans="1:9" ht="19.5" customHeight="1" x14ac:dyDescent="0.3">
      <c r="A11" s="13">
        <v>2</v>
      </c>
      <c r="B11" s="9" t="s">
        <v>11</v>
      </c>
      <c r="C11" s="47">
        <f>C12</f>
        <v>1214131</v>
      </c>
      <c r="D11" s="48"/>
      <c r="E11" s="16">
        <f>E12+E13</f>
        <v>1379495</v>
      </c>
      <c r="F11" s="16">
        <f>F12</f>
        <v>780708</v>
      </c>
      <c r="G11" s="16">
        <f t="shared" ref="G11:H11" si="0">G12</f>
        <v>780708</v>
      </c>
      <c r="H11" s="16">
        <f t="shared" si="0"/>
        <v>780708</v>
      </c>
      <c r="I11" s="12"/>
    </row>
    <row r="12" spans="1:9" ht="19.5" customHeight="1" x14ac:dyDescent="0.3">
      <c r="A12" s="2" t="s">
        <v>8</v>
      </c>
      <c r="B12" s="9" t="s">
        <v>9</v>
      </c>
      <c r="C12" s="47">
        <v>1214131</v>
      </c>
      <c r="D12" s="48"/>
      <c r="E12" s="16">
        <v>1379495</v>
      </c>
      <c r="F12" s="16">
        <v>780708</v>
      </c>
      <c r="G12" s="16">
        <v>780708</v>
      </c>
      <c r="H12" s="16">
        <v>780708</v>
      </c>
      <c r="I12" s="12"/>
    </row>
    <row r="13" spans="1:9" ht="19.5" customHeight="1" x14ac:dyDescent="0.3">
      <c r="A13" s="2" t="s">
        <v>8</v>
      </c>
      <c r="B13" s="9" t="s">
        <v>10</v>
      </c>
      <c r="C13" s="47"/>
      <c r="D13" s="48"/>
      <c r="E13" s="16"/>
      <c r="F13" s="16"/>
      <c r="G13" s="16"/>
      <c r="H13" s="16"/>
      <c r="I13" s="12"/>
    </row>
    <row r="14" spans="1:9" ht="19.5" customHeight="1" x14ac:dyDescent="0.3">
      <c r="A14" s="13">
        <v>3</v>
      </c>
      <c r="B14" s="9" t="s">
        <v>12</v>
      </c>
      <c r="C14" s="47">
        <v>20000</v>
      </c>
      <c r="D14" s="48"/>
      <c r="E14" s="16">
        <f>E15+E16</f>
        <v>20000</v>
      </c>
      <c r="F14" s="16">
        <f t="shared" ref="F14:H14" si="1">F15+F16</f>
        <v>20000</v>
      </c>
      <c r="G14" s="16">
        <f t="shared" si="1"/>
        <v>20000</v>
      </c>
      <c r="H14" s="16">
        <f t="shared" si="1"/>
        <v>20000</v>
      </c>
      <c r="I14" s="12"/>
    </row>
    <row r="15" spans="1:9" ht="19.5" customHeight="1" x14ac:dyDescent="0.3">
      <c r="A15" s="2" t="s">
        <v>8</v>
      </c>
      <c r="B15" s="9" t="s">
        <v>9</v>
      </c>
      <c r="C15" s="47"/>
      <c r="D15" s="48"/>
      <c r="E15" s="16"/>
      <c r="F15" s="16"/>
      <c r="G15" s="16"/>
      <c r="H15" s="16"/>
      <c r="I15" s="12"/>
    </row>
    <row r="16" spans="1:9" ht="19.5" customHeight="1" x14ac:dyDescent="0.3">
      <c r="A16" s="2" t="s">
        <v>8</v>
      </c>
      <c r="B16" s="9" t="s">
        <v>10</v>
      </c>
      <c r="C16" s="47">
        <v>20000</v>
      </c>
      <c r="D16" s="48"/>
      <c r="E16" s="16">
        <v>20000</v>
      </c>
      <c r="F16" s="16">
        <v>20000</v>
      </c>
      <c r="G16" s="16">
        <v>20000</v>
      </c>
      <c r="H16" s="17">
        <v>20000</v>
      </c>
      <c r="I16" s="12"/>
    </row>
    <row r="17" spans="1:9" ht="19.5" customHeight="1" x14ac:dyDescent="0.3">
      <c r="A17" s="18" t="s">
        <v>8</v>
      </c>
      <c r="B17" s="19" t="s">
        <v>13</v>
      </c>
      <c r="C17" s="38">
        <f>C8+C11+C14</f>
        <v>12608335</v>
      </c>
      <c r="D17" s="39"/>
      <c r="E17" s="27">
        <f>E8+E11+E14</f>
        <v>38480118</v>
      </c>
      <c r="F17" s="27">
        <f t="shared" ref="F17:H17" si="2">F8+F11+F14</f>
        <v>39414239</v>
      </c>
      <c r="G17" s="27">
        <f t="shared" si="2"/>
        <v>43342581</v>
      </c>
      <c r="H17" s="28">
        <f t="shared" si="2"/>
        <v>47396018</v>
      </c>
      <c r="I17" s="12"/>
    </row>
    <row r="18" spans="1:9" ht="19.5" customHeight="1" x14ac:dyDescent="0.3">
      <c r="A18" s="2" t="s">
        <v>8</v>
      </c>
      <c r="B18" s="9" t="s">
        <v>9</v>
      </c>
      <c r="C18" s="40">
        <f>C9+C12+C15</f>
        <v>12156191</v>
      </c>
      <c r="D18" s="41"/>
      <c r="E18" s="29">
        <f>E9+E12</f>
        <v>37588718</v>
      </c>
      <c r="F18" s="30">
        <f>F9+F12</f>
        <v>38522839</v>
      </c>
      <c r="G18" s="29">
        <f>G9+G12</f>
        <v>42446881</v>
      </c>
      <c r="H18" s="31">
        <f>H9+H12</f>
        <v>46496018</v>
      </c>
      <c r="I18" s="12"/>
    </row>
    <row r="19" spans="1:9" ht="19.5" customHeight="1" x14ac:dyDescent="0.3">
      <c r="A19" s="20" t="s">
        <v>8</v>
      </c>
      <c r="B19" s="21" t="s">
        <v>10</v>
      </c>
      <c r="C19" s="42">
        <f>C10+C13+C16</f>
        <v>452144</v>
      </c>
      <c r="D19" s="43"/>
      <c r="E19" s="32">
        <f>E10+E13+E16</f>
        <v>891400</v>
      </c>
      <c r="F19" s="32">
        <f>F10+F13+F16</f>
        <v>891400</v>
      </c>
      <c r="G19" s="32">
        <f>G10+G13+G16</f>
        <v>895700</v>
      </c>
      <c r="H19" s="33">
        <f>H10+H13+H16</f>
        <v>900000</v>
      </c>
      <c r="I19" s="22"/>
    </row>
    <row r="20" spans="1:9" ht="19.5" customHeight="1" x14ac:dyDescent="0.3">
      <c r="A20" s="44" t="s">
        <v>14</v>
      </c>
      <c r="B20" s="44"/>
      <c r="C20" s="44"/>
      <c r="D20" s="44"/>
      <c r="E20" s="44"/>
      <c r="F20" s="44"/>
      <c r="G20" s="44"/>
      <c r="H20" s="44"/>
      <c r="I20" s="12"/>
    </row>
    <row r="21" spans="1:9" ht="19.5" customHeight="1" x14ac:dyDescent="0.3">
      <c r="A21" s="23">
        <v>1</v>
      </c>
      <c r="B21" s="24" t="s">
        <v>15</v>
      </c>
      <c r="C21" s="45">
        <f>C22+C23</f>
        <v>10818546</v>
      </c>
      <c r="D21" s="46"/>
      <c r="E21" s="34">
        <f>E22+E23</f>
        <v>38420118</v>
      </c>
      <c r="F21" s="34">
        <f t="shared" ref="F21:H21" si="3">F22+F23</f>
        <v>39394239</v>
      </c>
      <c r="G21" s="34">
        <f t="shared" si="3"/>
        <v>43322581</v>
      </c>
      <c r="H21" s="34">
        <f t="shared" si="3"/>
        <v>47376018</v>
      </c>
      <c r="I21" s="12"/>
    </row>
    <row r="22" spans="1:9" ht="19.5" customHeight="1" x14ac:dyDescent="0.3">
      <c r="A22" s="2" t="s">
        <v>8</v>
      </c>
      <c r="B22" s="9" t="s">
        <v>9</v>
      </c>
      <c r="C22" s="40">
        <v>9066527</v>
      </c>
      <c r="D22" s="41"/>
      <c r="E22" s="35">
        <v>36644378</v>
      </c>
      <c r="F22" s="35">
        <v>38522839</v>
      </c>
      <c r="G22" s="36">
        <v>42446881</v>
      </c>
      <c r="H22" s="36">
        <v>46496018</v>
      </c>
      <c r="I22" s="12"/>
    </row>
    <row r="23" spans="1:9" ht="19.5" customHeight="1" x14ac:dyDescent="0.3">
      <c r="A23" s="2" t="s">
        <v>8</v>
      </c>
      <c r="B23" s="9" t="s">
        <v>10</v>
      </c>
      <c r="C23" s="40">
        <v>1752019</v>
      </c>
      <c r="D23" s="41"/>
      <c r="E23" s="36">
        <v>1775740</v>
      </c>
      <c r="F23" s="36">
        <v>871400</v>
      </c>
      <c r="G23" s="36">
        <v>875700</v>
      </c>
      <c r="H23" s="36">
        <v>880000</v>
      </c>
      <c r="I23" s="12"/>
    </row>
    <row r="24" spans="1:9" ht="19.5" customHeight="1" x14ac:dyDescent="0.3">
      <c r="A24" s="25">
        <v>2</v>
      </c>
      <c r="B24" s="19" t="s">
        <v>16</v>
      </c>
      <c r="C24" s="38">
        <f>C25+C26</f>
        <v>40000</v>
      </c>
      <c r="D24" s="39"/>
      <c r="E24" s="37">
        <f>E25+E26</f>
        <v>60000</v>
      </c>
      <c r="F24" s="37">
        <f t="shared" ref="F24:H24" si="4">F25+F26</f>
        <v>20000</v>
      </c>
      <c r="G24" s="37">
        <f t="shared" si="4"/>
        <v>20000</v>
      </c>
      <c r="H24" s="37">
        <f t="shared" si="4"/>
        <v>20000</v>
      </c>
      <c r="I24" s="12"/>
    </row>
    <row r="25" spans="1:9" ht="19.5" customHeight="1" x14ac:dyDescent="0.3">
      <c r="A25" s="2" t="s">
        <v>8</v>
      </c>
      <c r="B25" s="9" t="s">
        <v>9</v>
      </c>
      <c r="C25" s="40">
        <v>20000</v>
      </c>
      <c r="D25" s="41"/>
      <c r="E25" s="36">
        <v>40000</v>
      </c>
      <c r="F25" s="36"/>
      <c r="G25" s="36"/>
      <c r="H25" s="36"/>
      <c r="I25" s="12"/>
    </row>
    <row r="26" spans="1:9" ht="19.5" customHeight="1" x14ac:dyDescent="0.3">
      <c r="A26" s="2" t="s">
        <v>8</v>
      </c>
      <c r="B26" s="9" t="s">
        <v>10</v>
      </c>
      <c r="C26" s="40">
        <v>20000</v>
      </c>
      <c r="D26" s="41"/>
      <c r="E26" s="36">
        <v>20000</v>
      </c>
      <c r="F26" s="36">
        <v>20000</v>
      </c>
      <c r="G26" s="36">
        <v>20000</v>
      </c>
      <c r="H26" s="36">
        <v>20000</v>
      </c>
      <c r="I26" s="12"/>
    </row>
    <row r="27" spans="1:9" ht="19.5" customHeight="1" x14ac:dyDescent="0.3">
      <c r="A27" s="18" t="s">
        <v>8</v>
      </c>
      <c r="B27" s="19" t="s">
        <v>17</v>
      </c>
      <c r="C27" s="38">
        <f>C21+C24</f>
        <v>10858546</v>
      </c>
      <c r="D27" s="39"/>
      <c r="E27" s="37">
        <f>E21+E24</f>
        <v>38480118</v>
      </c>
      <c r="F27" s="37">
        <f t="shared" ref="F27:H27" si="5">F21+F24</f>
        <v>39414239</v>
      </c>
      <c r="G27" s="37">
        <f t="shared" si="5"/>
        <v>43342581</v>
      </c>
      <c r="H27" s="37">
        <f t="shared" si="5"/>
        <v>47396018</v>
      </c>
      <c r="I27" s="12"/>
    </row>
    <row r="28" spans="1:9" ht="19.5" customHeight="1" x14ac:dyDescent="0.3">
      <c r="A28" s="2" t="s">
        <v>8</v>
      </c>
      <c r="B28" s="9" t="s">
        <v>9</v>
      </c>
      <c r="C28" s="40">
        <f>C22+C25</f>
        <v>9086527</v>
      </c>
      <c r="D28" s="41"/>
      <c r="E28" s="36">
        <f>E22+E25</f>
        <v>36684378</v>
      </c>
      <c r="F28" s="36">
        <f>F22+F25</f>
        <v>38522839</v>
      </c>
      <c r="G28" s="36">
        <f>G22+G25</f>
        <v>42446881</v>
      </c>
      <c r="H28" s="36">
        <f>H22+H25</f>
        <v>46496018</v>
      </c>
      <c r="I28" s="12"/>
    </row>
    <row r="29" spans="1:9" ht="19.5" customHeight="1" x14ac:dyDescent="0.3">
      <c r="A29" s="2" t="s">
        <v>8</v>
      </c>
      <c r="B29" s="9" t="s">
        <v>10</v>
      </c>
      <c r="C29" s="40">
        <f>C23+C26</f>
        <v>1772019</v>
      </c>
      <c r="D29" s="41"/>
      <c r="E29" s="36">
        <f>E26+E23</f>
        <v>1795740</v>
      </c>
      <c r="F29" s="36">
        <f>F26+F23</f>
        <v>891400</v>
      </c>
      <c r="G29" s="36">
        <f>G26+G23</f>
        <v>895700</v>
      </c>
      <c r="H29" s="36">
        <f>H26+H23</f>
        <v>900000</v>
      </c>
      <c r="I29" s="12"/>
    </row>
    <row r="30" spans="1:9" ht="15.6" x14ac:dyDescent="0.25">
      <c r="A30" s="26"/>
      <c r="B30" s="26"/>
      <c r="C30" s="26"/>
      <c r="D30" s="26"/>
      <c r="E30" s="26"/>
      <c r="F30" s="26"/>
      <c r="G30" s="26"/>
      <c r="H30" s="26"/>
      <c r="I30" s="26"/>
    </row>
    <row r="31" spans="1:9" ht="15.6" x14ac:dyDescent="0.25">
      <c r="A31" s="26"/>
      <c r="B31" s="26" t="s">
        <v>2</v>
      </c>
      <c r="C31" s="26"/>
      <c r="D31" s="26"/>
      <c r="E31" s="26" t="s">
        <v>3</v>
      </c>
      <c r="F31" s="26"/>
      <c r="G31" s="26"/>
      <c r="H31" s="26"/>
      <c r="I31" s="26"/>
    </row>
    <row r="32" spans="1:9" ht="15.6" x14ac:dyDescent="0.25">
      <c r="A32" s="26"/>
      <c r="B32" s="26"/>
      <c r="C32" s="26"/>
      <c r="D32" s="26"/>
      <c r="E32" s="26"/>
      <c r="F32" s="26"/>
      <c r="G32" s="26"/>
      <c r="H32" s="26"/>
      <c r="I32" s="26"/>
    </row>
    <row r="34" spans="2:11" x14ac:dyDescent="0.25">
      <c r="B34" s="5"/>
      <c r="C34" s="5"/>
      <c r="D34" s="5"/>
      <c r="E34" s="5"/>
      <c r="F34" s="4"/>
      <c r="G34" s="4"/>
      <c r="H34" s="4"/>
      <c r="I34" s="4"/>
      <c r="J34" s="4"/>
      <c r="K34" s="4"/>
    </row>
    <row r="35" spans="2:11" x14ac:dyDescent="0.25">
      <c r="B35" s="5"/>
      <c r="C35" s="5"/>
      <c r="D35" s="5"/>
      <c r="E35" s="5"/>
    </row>
  </sheetData>
  <mergeCells count="30">
    <mergeCell ref="A1:C1"/>
    <mergeCell ref="A4:I4"/>
    <mergeCell ref="C5:D5"/>
    <mergeCell ref="C6:D6"/>
    <mergeCell ref="A3:B3"/>
    <mergeCell ref="D1:H1"/>
    <mergeCell ref="B2:G2"/>
    <mergeCell ref="A7:H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A20:H20"/>
    <mergeCell ref="C21:D21"/>
    <mergeCell ref="C27:D27"/>
    <mergeCell ref="C28:D28"/>
    <mergeCell ref="C29:D29"/>
    <mergeCell ref="C22:D22"/>
    <mergeCell ref="C23:D23"/>
    <mergeCell ref="C24:D24"/>
    <mergeCell ref="C25:D25"/>
    <mergeCell ref="C26:D26"/>
  </mergeCells>
  <pageMargins left="0.51181102362204722" right="0.11811023622047245" top="0.15748031496062992" bottom="0.15748031496062992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LENOVO</cp:lastModifiedBy>
  <cp:lastPrinted>2021-08-17T05:40:39Z</cp:lastPrinted>
  <dcterms:created xsi:type="dcterms:W3CDTF">2021-08-05T13:52:54Z</dcterms:created>
  <dcterms:modified xsi:type="dcterms:W3CDTF">2021-08-17T20:43:24Z</dcterms:modified>
</cp:coreProperties>
</file>