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597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/>
  <c r="H45"/>
  <c r="I45"/>
  <c r="G45"/>
  <c r="F45"/>
  <c r="F14"/>
  <c r="F15"/>
  <c r="E15"/>
  <c r="E31"/>
  <c r="I14"/>
  <c r="P45" l="1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<sst xmlns="http://schemas.openxmlformats.org/spreadsheetml/2006/main" count="149" uniqueCount="124">
  <si>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</si>
  <si>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</si>
  <si>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</si>
  <si>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</si>
  <si>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</si>
  <si>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</si>
  <si>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</si>
  <si>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</si>
  <si>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</si>
  <si>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</si>
  <si>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</si>
  <si>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</si>
  <si>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</si>
  <si>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</si>
  <si>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</si>
  <si>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</si>
  <si>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</si>
  <si>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</si>
  <si>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</si>
  <si>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</si>
  <si>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</si>
  <si>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</si>
  <si>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</si>
  <si>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0211010</t>
  </si>
  <si>
    <t>0910</t>
  </si>
  <si>
    <t>1010</t>
  </si>
  <si>
    <t>Надання дошкільної освіти</t>
  </si>
  <si>
    <t>0211021</t>
  </si>
  <si>
    <t>0921</t>
  </si>
  <si>
    <t>1021</t>
  </si>
  <si>
    <t>Надання загальної середньої освіти закладами загальної середньої освіти</t>
  </si>
  <si>
    <t>0211031</t>
  </si>
  <si>
    <t>1031</t>
  </si>
  <si>
    <t>0211061</t>
  </si>
  <si>
    <t>1061</t>
  </si>
  <si>
    <t>0211200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</si>
  <si>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</si>
  <si>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</si>
  <si>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</si>
  <si>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0213032</t>
  </si>
  <si>
    <t>1070</t>
  </si>
  <si>
    <t>3032</t>
  </si>
  <si>
    <t>Надання пільг окремим категоріям громадян з оплати послуг зв`язку</t>
  </si>
  <si>
    <t>0213033</t>
  </si>
  <si>
    <t>3033</t>
  </si>
  <si>
    <t>Компенсаційні виплати на пільговий проїзд автомобільним транспортом окремим категоріям громадян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</si>
  <si>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</si>
  <si>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</si>
  <si>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</si>
  <si>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</si>
  <si>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1030</t>
  </si>
  <si>
    <t>3090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</si>
  <si>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</si>
  <si>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</si>
  <si>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</si>
  <si>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</si>
  <si>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</si>
  <si>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</si>
  <si>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</si>
  <si>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</si>
  <si>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</si>
  <si>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</si>
  <si>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</si>
  <si>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</si>
  <si>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</si>
  <si>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</si>
  <si>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</si>
  <si>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</si>
  <si>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0216014</t>
  </si>
  <si>
    <t>6014</t>
  </si>
  <si>
    <t>Забезпечення збору та вивезення сміття і відходів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</si>
  <si>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</si>
  <si>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</si>
  <si>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</si>
  <si>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</si>
  <si>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</si>
  <si>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</si>
  <si>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</si>
  <si>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</si>
  <si>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</si>
  <si>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</si>
  <si>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</si>
  <si>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</si>
  <si>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</si>
  <si>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</si>
  <si>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0217680</t>
  </si>
  <si>
    <t>0490</t>
  </si>
  <si>
    <t>7680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</si>
  <si>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</si>
  <si>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</si>
  <si>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</si>
  <si>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</si>
  <si>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</si>
  <si>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</si>
  <si>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</si>
  <si>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</si>
  <si>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</si>
  <si>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</si>
  <si>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</si>
  <si>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0540</t>
  </si>
  <si>
    <t>0218340</t>
  </si>
  <si>
    <t>8340</t>
  </si>
  <si>
    <t>Природоохоронні заходи за рахунок цільових фондів</t>
  </si>
  <si>
    <t>3700000</t>
  </si>
  <si>
    <t>3710000</t>
  </si>
  <si>
    <t>Фінансовий відділ Новомиколаївської сільської ради Скадовського району Херсонської області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</si>
  <si>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</si>
  <si>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</si>
  <si>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</si>
  <si>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</si>
  <si>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</si>
  <si>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</si>
  <si>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</si>
  <si>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</si>
  <si>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</si>
  <si>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</si>
  <si>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</si>
  <si>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</si>
  <si>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(код бюджету)</t>
  </si>
  <si>
    <t>Уточнений розподіл</t>
  </si>
  <si>
    <t>видатків  бюджету Новомиколаївської сільської територіальної громади  на 2022 рік</t>
  </si>
  <si>
    <t>від                            року №</t>
  </si>
  <si>
    <t>до рішення                                        сесії  Новомиколаївської сільської ради восьмого скликання</t>
  </si>
  <si>
    <t>Т. БЕРЕГОВА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</si>
</sst>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tabSelected="1" workbookViewId="0">
      <selection activeCell="E52" sqref="E52"/>
    </sheetView>
  </sheetViews>
  <sheetFormatPr defaultRowHeight="12.75"/>
  <cols>
    <col min="1" max="1" width="13" customWidth="1"/>
    <col min="2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s="24" t="s">
        <v>122</v>
      </c>
      <c r="N2" s="24"/>
      <c r="O2" s="24"/>
    </row>
    <row r="3" spans="1:16">
      <c r="M3" s="24"/>
      <c r="N3" s="24"/>
      <c r="O3" s="24"/>
    </row>
    <row r="4" spans="1:16">
      <c r="M4" s="25" t="s">
        <v>121</v>
      </c>
      <c r="N4" s="25"/>
      <c r="O4" s="25"/>
    </row>
    <row r="5" spans="1:16">
      <c r="A5" s="26" t="s">
        <v>119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120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>
        <v>21545000000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118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2" t="s">
        <v>5</v>
      </c>
      <c r="E9" s="22" t="s">
        <v>6</v>
      </c>
      <c r="F9" s="22"/>
      <c r="G9" s="22"/>
      <c r="H9" s="22"/>
      <c r="I9" s="22"/>
      <c r="J9" s="22" t="s">
        <v>13</v>
      </c>
      <c r="K9" s="22"/>
      <c r="L9" s="22"/>
      <c r="M9" s="22"/>
      <c r="N9" s="22"/>
      <c r="O9" s="22"/>
      <c r="P9" s="23" t="s">
        <v>15</v>
      </c>
    </row>
    <row r="10" spans="1:16">
      <c r="A10" s="22"/>
      <c r="B10" s="22"/>
      <c r="C10" s="22"/>
      <c r="D10" s="22"/>
      <c r="E10" s="23" t="s">
        <v>7</v>
      </c>
      <c r="F10" s="22" t="s">
        <v>8</v>
      </c>
      <c r="G10" s="22" t="s">
        <v>9</v>
      </c>
      <c r="H10" s="22"/>
      <c r="I10" s="22" t="s">
        <v>12</v>
      </c>
      <c r="J10" s="23" t="s">
        <v>7</v>
      </c>
      <c r="K10" s="22" t="s">
        <v>14</v>
      </c>
      <c r="L10" s="22" t="s">
        <v>8</v>
      </c>
      <c r="M10" s="22" t="s">
        <v>9</v>
      </c>
      <c r="N10" s="22"/>
      <c r="O10" s="22" t="s">
        <v>12</v>
      </c>
      <c r="P10" s="22"/>
    </row>
    <row r="11" spans="1:16">
      <c r="A11" s="22"/>
      <c r="B11" s="22"/>
      <c r="C11" s="22"/>
      <c r="D11" s="22"/>
      <c r="E11" s="22"/>
      <c r="F11" s="22"/>
      <c r="G11" s="22" t="s">
        <v>10</v>
      </c>
      <c r="H11" s="22" t="s">
        <v>11</v>
      </c>
      <c r="I11" s="22"/>
      <c r="J11" s="22"/>
      <c r="K11" s="22"/>
      <c r="L11" s="22"/>
      <c r="M11" s="22" t="s">
        <v>10</v>
      </c>
      <c r="N11" s="22" t="s">
        <v>11</v>
      </c>
      <c r="O11" s="22"/>
      <c r="P11" s="22"/>
    </row>
    <row r="12" spans="1:16" ht="44.2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>
      <c r="A14" s="5" t="s">
        <v>16</v>
      </c>
      <c r="B14" s="6"/>
      <c r="C14" s="7"/>
      <c r="D14" s="8" t="s">
        <v>17</v>
      </c>
      <c r="E14" s="9">
        <v>39168227.340000004</v>
      </c>
      <c r="F14" s="10">
        <f>F15</f>
        <v>39168227.340000004</v>
      </c>
      <c r="G14" s="10">
        <v>32652288</v>
      </c>
      <c r="H14" s="10">
        <v>3541362</v>
      </c>
      <c r="I14" s="10">
        <f>I15</f>
        <v>0</v>
      </c>
      <c r="J14" s="9">
        <v>3027543.86</v>
      </c>
      <c r="K14" s="10">
        <v>2109843.86</v>
      </c>
      <c r="L14" s="10">
        <v>917700</v>
      </c>
      <c r="M14" s="10">
        <v>0</v>
      </c>
      <c r="N14" s="10">
        <v>0</v>
      </c>
      <c r="O14" s="10">
        <v>2109843.86</v>
      </c>
      <c r="P14" s="9">
        <f t="shared" ref="P14:P45" si="0">E14+J14</f>
        <v>42195771.200000003</v>
      </c>
    </row>
    <row r="15" spans="1:16" ht="25.5">
      <c r="A15" s="5" t="s">
        <v>18</v>
      </c>
      <c r="B15" s="6"/>
      <c r="C15" s="7"/>
      <c r="D15" s="8" t="s">
        <v>17</v>
      </c>
      <c r="E15" s="9">
        <f>SUM(E16:E39)</f>
        <v>39168227.340000004</v>
      </c>
      <c r="F15" s="10">
        <f>SUM(F16:F39)</f>
        <v>39168227.340000004</v>
      </c>
      <c r="G15" s="10">
        <v>32652288</v>
      </c>
      <c r="H15" s="10">
        <v>3541362</v>
      </c>
      <c r="I15" s="10">
        <v>0</v>
      </c>
      <c r="J15" s="9">
        <v>3027543.86</v>
      </c>
      <c r="K15" s="10">
        <v>2109843.86</v>
      </c>
      <c r="L15" s="10">
        <v>917700</v>
      </c>
      <c r="M15" s="10">
        <v>0</v>
      </c>
      <c r="N15" s="10">
        <v>0</v>
      </c>
      <c r="O15" s="10">
        <v>2109843.86</v>
      </c>
      <c r="P15" s="9">
        <f t="shared" si="0"/>
        <v>42195771.200000003</v>
      </c>
    </row>
    <row r="16" spans="1:16" ht="38.25">
      <c r="A16" s="11" t="s">
        <v>19</v>
      </c>
      <c r="B16" s="11" t="s">
        <v>21</v>
      </c>
      <c r="C16" s="12" t="s">
        <v>20</v>
      </c>
      <c r="D16" s="13" t="s">
        <v>22</v>
      </c>
      <c r="E16" s="14">
        <v>5206803</v>
      </c>
      <c r="F16" s="15">
        <v>5206803</v>
      </c>
      <c r="G16" s="15">
        <v>4836803</v>
      </c>
      <c r="H16" s="15">
        <v>155000</v>
      </c>
      <c r="I16" s="15">
        <v>0</v>
      </c>
      <c r="J16" s="14">
        <v>53200</v>
      </c>
      <c r="K16" s="15">
        <v>0</v>
      </c>
      <c r="L16" s="15">
        <v>53200</v>
      </c>
      <c r="M16" s="15">
        <v>0</v>
      </c>
      <c r="N16" s="15">
        <v>0</v>
      </c>
      <c r="O16" s="15">
        <v>0</v>
      </c>
      <c r="P16" s="14">
        <f t="shared" si="0"/>
        <v>5260003</v>
      </c>
    </row>
    <row r="17" spans="1:16">
      <c r="A17" s="11" t="s">
        <v>23</v>
      </c>
      <c r="B17" s="11" t="s">
        <v>25</v>
      </c>
      <c r="C17" s="12" t="s">
        <v>24</v>
      </c>
      <c r="D17" s="13" t="s">
        <v>26</v>
      </c>
      <c r="E17" s="14">
        <v>5999508</v>
      </c>
      <c r="F17" s="15">
        <v>5999508</v>
      </c>
      <c r="G17" s="15">
        <v>4384413</v>
      </c>
      <c r="H17" s="15">
        <v>936958</v>
      </c>
      <c r="I17" s="15">
        <v>0</v>
      </c>
      <c r="J17" s="14">
        <v>284100</v>
      </c>
      <c r="K17" s="15">
        <v>0</v>
      </c>
      <c r="L17" s="15">
        <v>284100</v>
      </c>
      <c r="M17" s="15">
        <v>0</v>
      </c>
      <c r="N17" s="15">
        <v>0</v>
      </c>
      <c r="O17" s="15">
        <v>0</v>
      </c>
      <c r="P17" s="14">
        <f t="shared" si="0"/>
        <v>6283608</v>
      </c>
    </row>
    <row r="18" spans="1:16" ht="25.5">
      <c r="A18" s="11" t="s">
        <v>27</v>
      </c>
      <c r="B18" s="11" t="s">
        <v>29</v>
      </c>
      <c r="C18" s="12" t="s">
        <v>28</v>
      </c>
      <c r="D18" s="13" t="s">
        <v>30</v>
      </c>
      <c r="E18" s="14">
        <v>7593549</v>
      </c>
      <c r="F18" s="15">
        <v>7593549</v>
      </c>
      <c r="G18" s="15">
        <v>4153033</v>
      </c>
      <c r="H18" s="15">
        <v>2032904</v>
      </c>
      <c r="I18" s="15">
        <v>0</v>
      </c>
      <c r="J18" s="14">
        <v>1152378.96</v>
      </c>
      <c r="K18" s="15">
        <v>705078.96</v>
      </c>
      <c r="L18" s="15">
        <v>447300</v>
      </c>
      <c r="M18" s="15">
        <v>0</v>
      </c>
      <c r="N18" s="15">
        <v>0</v>
      </c>
      <c r="O18" s="15">
        <v>705078.96</v>
      </c>
      <c r="P18" s="14">
        <f t="shared" si="0"/>
        <v>8745927.9600000009</v>
      </c>
    </row>
    <row r="19" spans="1:16" ht="25.5">
      <c r="A19" s="11" t="s">
        <v>31</v>
      </c>
      <c r="B19" s="11" t="s">
        <v>32</v>
      </c>
      <c r="C19" s="12" t="s">
        <v>28</v>
      </c>
      <c r="D19" s="13" t="s">
        <v>30</v>
      </c>
      <c r="E19" s="14">
        <v>16994900</v>
      </c>
      <c r="F19" s="15">
        <v>16994900</v>
      </c>
      <c r="G19" s="15">
        <v>16994900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16994900</v>
      </c>
    </row>
    <row r="20" spans="1:16" ht="25.5">
      <c r="A20" s="11" t="s">
        <v>33</v>
      </c>
      <c r="B20" s="11" t="s">
        <v>34</v>
      </c>
      <c r="C20" s="12" t="s">
        <v>28</v>
      </c>
      <c r="D20" s="13" t="s">
        <v>30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1204764.8999999999</v>
      </c>
      <c r="K20" s="15">
        <v>1204764.8999999999</v>
      </c>
      <c r="L20" s="15">
        <v>0</v>
      </c>
      <c r="M20" s="15">
        <v>0</v>
      </c>
      <c r="N20" s="15">
        <v>0</v>
      </c>
      <c r="O20" s="15">
        <v>1204764.8999999999</v>
      </c>
      <c r="P20" s="14">
        <f t="shared" si="0"/>
        <v>1204764.8999999999</v>
      </c>
    </row>
    <row r="21" spans="1:16" ht="51">
      <c r="A21" s="11" t="s">
        <v>35</v>
      </c>
      <c r="B21" s="11" t="s">
        <v>37</v>
      </c>
      <c r="C21" s="12" t="s">
        <v>36</v>
      </c>
      <c r="D21" s="13" t="s">
        <v>38</v>
      </c>
      <c r="E21" s="14">
        <v>82040</v>
      </c>
      <c r="F21" s="15">
        <v>82040</v>
      </c>
      <c r="G21" s="15">
        <v>61628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82040</v>
      </c>
    </row>
    <row r="22" spans="1:16" ht="25.5">
      <c r="A22" s="11" t="s">
        <v>39</v>
      </c>
      <c r="B22" s="11" t="s">
        <v>41</v>
      </c>
      <c r="C22" s="12" t="s">
        <v>40</v>
      </c>
      <c r="D22" s="13" t="s">
        <v>42</v>
      </c>
      <c r="E22" s="14">
        <v>6650</v>
      </c>
      <c r="F22" s="15">
        <v>6650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6650</v>
      </c>
    </row>
    <row r="23" spans="1:16" ht="38.25">
      <c r="A23" s="11" t="s">
        <v>43</v>
      </c>
      <c r="B23" s="11" t="s">
        <v>44</v>
      </c>
      <c r="C23" s="12" t="s">
        <v>40</v>
      </c>
      <c r="D23" s="13" t="s">
        <v>45</v>
      </c>
      <c r="E23" s="14">
        <v>2000</v>
      </c>
      <c r="F23" s="15">
        <v>2000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2000</v>
      </c>
    </row>
    <row r="24" spans="1:16" ht="38.25">
      <c r="A24" s="11" t="s">
        <v>46</v>
      </c>
      <c r="B24" s="11" t="s">
        <v>47</v>
      </c>
      <c r="C24" s="12" t="s">
        <v>40</v>
      </c>
      <c r="D24" s="13" t="s">
        <v>48</v>
      </c>
      <c r="E24" s="14">
        <v>5031</v>
      </c>
      <c r="F24" s="15">
        <v>5031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5031</v>
      </c>
    </row>
    <row r="25" spans="1:16" ht="25.5">
      <c r="A25" s="11" t="s">
        <v>49</v>
      </c>
      <c r="B25" s="11" t="s">
        <v>51</v>
      </c>
      <c r="C25" s="12" t="s">
        <v>50</v>
      </c>
      <c r="D25" s="13" t="s">
        <v>52</v>
      </c>
      <c r="E25" s="14">
        <v>3300</v>
      </c>
      <c r="F25" s="15">
        <v>3300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3300</v>
      </c>
    </row>
    <row r="26" spans="1:16" ht="76.5">
      <c r="A26" s="11" t="s">
        <v>53</v>
      </c>
      <c r="B26" s="11" t="s">
        <v>54</v>
      </c>
      <c r="C26" s="12" t="s">
        <v>25</v>
      </c>
      <c r="D26" s="13" t="s">
        <v>55</v>
      </c>
      <c r="E26" s="14">
        <v>63372</v>
      </c>
      <c r="F26" s="15">
        <v>63372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63372</v>
      </c>
    </row>
    <row r="27" spans="1:16" ht="25.5">
      <c r="A27" s="11" t="s">
        <v>56</v>
      </c>
      <c r="B27" s="11" t="s">
        <v>58</v>
      </c>
      <c r="C27" s="12" t="s">
        <v>57</v>
      </c>
      <c r="D27" s="13" t="s">
        <v>59</v>
      </c>
      <c r="E27" s="14">
        <v>77500</v>
      </c>
      <c r="F27" s="15">
        <v>77500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77500</v>
      </c>
    </row>
    <row r="28" spans="1:16" ht="38.25">
      <c r="A28" s="11" t="s">
        <v>60</v>
      </c>
      <c r="B28" s="11" t="s">
        <v>62</v>
      </c>
      <c r="C28" s="12" t="s">
        <v>61</v>
      </c>
      <c r="D28" s="13" t="s">
        <v>63</v>
      </c>
      <c r="E28" s="14">
        <v>2423511</v>
      </c>
      <c r="F28" s="15">
        <v>2423511</v>
      </c>
      <c r="G28" s="15">
        <v>2221511</v>
      </c>
      <c r="H28" s="15">
        <v>202000</v>
      </c>
      <c r="I28" s="15">
        <v>0</v>
      </c>
      <c r="J28" s="14">
        <v>97000</v>
      </c>
      <c r="K28" s="15">
        <v>0</v>
      </c>
      <c r="L28" s="15">
        <v>97000</v>
      </c>
      <c r="M28" s="15">
        <v>0</v>
      </c>
      <c r="N28" s="15">
        <v>0</v>
      </c>
      <c r="O28" s="15">
        <v>0</v>
      </c>
      <c r="P28" s="14">
        <f t="shared" si="0"/>
        <v>2520511</v>
      </c>
    </row>
    <row r="29" spans="1:16" ht="25.5">
      <c r="A29" s="11" t="s">
        <v>64</v>
      </c>
      <c r="B29" s="11" t="s">
        <v>66</v>
      </c>
      <c r="C29" s="12" t="s">
        <v>65</v>
      </c>
      <c r="D29" s="13" t="s">
        <v>67</v>
      </c>
      <c r="E29" s="14">
        <v>45000</v>
      </c>
      <c r="F29" s="15">
        <v>45000</v>
      </c>
      <c r="G29" s="15">
        <v>0</v>
      </c>
      <c r="H29" s="15">
        <v>0</v>
      </c>
      <c r="I29" s="15">
        <v>0</v>
      </c>
      <c r="J29" s="14">
        <v>200000</v>
      </c>
      <c r="K29" s="15">
        <v>200000</v>
      </c>
      <c r="L29" s="15">
        <v>0</v>
      </c>
      <c r="M29" s="15">
        <v>0</v>
      </c>
      <c r="N29" s="15">
        <v>0</v>
      </c>
      <c r="O29" s="15">
        <v>200000</v>
      </c>
      <c r="P29" s="14">
        <f t="shared" si="0"/>
        <v>245000</v>
      </c>
    </row>
    <row r="30" spans="1:16" ht="25.5">
      <c r="A30" s="11" t="s">
        <v>68</v>
      </c>
      <c r="B30" s="11" t="s">
        <v>69</v>
      </c>
      <c r="C30" s="12" t="s">
        <v>65</v>
      </c>
      <c r="D30" s="13" t="s">
        <v>70</v>
      </c>
      <c r="E30" s="14">
        <v>40000</v>
      </c>
      <c r="F30" s="15">
        <v>40000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40000</v>
      </c>
    </row>
    <row r="31" spans="1:16" ht="51">
      <c r="A31" s="11" t="s">
        <v>71</v>
      </c>
      <c r="B31" s="11" t="s">
        <v>72</v>
      </c>
      <c r="C31" s="12" t="s">
        <v>65</v>
      </c>
      <c r="D31" s="13" t="s">
        <v>73</v>
      </c>
      <c r="E31" s="14">
        <f>F31+I31</f>
        <v>70144.34</v>
      </c>
      <c r="F31" s="15">
        <v>70144.34</v>
      </c>
      <c r="G31" s="15">
        <v>0</v>
      </c>
      <c r="H31" s="15">
        <v>0</v>
      </c>
      <c r="I31" s="15"/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70144.34</v>
      </c>
    </row>
    <row r="32" spans="1:16" ht="16.899999999999999" customHeight="1">
      <c r="A32" s="11" t="s">
        <v>74</v>
      </c>
      <c r="B32" s="11" t="s">
        <v>75</v>
      </c>
      <c r="C32" s="12" t="s">
        <v>65</v>
      </c>
      <c r="D32" s="13" t="s">
        <v>76</v>
      </c>
      <c r="E32" s="14">
        <v>300000</v>
      </c>
      <c r="F32" s="15">
        <v>300000</v>
      </c>
      <c r="G32" s="15">
        <v>0</v>
      </c>
      <c r="H32" s="15">
        <v>214500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300000</v>
      </c>
    </row>
    <row r="33" spans="1:16">
      <c r="A33" s="11" t="s">
        <v>77</v>
      </c>
      <c r="B33" s="11" t="s">
        <v>79</v>
      </c>
      <c r="C33" s="12" t="s">
        <v>78</v>
      </c>
      <c r="D33" s="13" t="s">
        <v>80</v>
      </c>
      <c r="E33" s="14">
        <v>35000</v>
      </c>
      <c r="F33" s="15">
        <v>35000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35000</v>
      </c>
    </row>
    <row r="34" spans="1:16" ht="38.25">
      <c r="A34" s="11" t="s">
        <v>81</v>
      </c>
      <c r="B34" s="11" t="s">
        <v>83</v>
      </c>
      <c r="C34" s="12" t="s">
        <v>82</v>
      </c>
      <c r="D34" s="13" t="s">
        <v>84</v>
      </c>
      <c r="E34" s="14">
        <v>65000</v>
      </c>
      <c r="F34" s="15">
        <v>65000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65000</v>
      </c>
    </row>
    <row r="35" spans="1:16" ht="25.5">
      <c r="A35" s="11" t="s">
        <v>85</v>
      </c>
      <c r="B35" s="11" t="s">
        <v>87</v>
      </c>
      <c r="C35" s="12" t="s">
        <v>86</v>
      </c>
      <c r="D35" s="13" t="s">
        <v>88</v>
      </c>
      <c r="E35" s="14">
        <v>5919</v>
      </c>
      <c r="F35" s="15">
        <v>5919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5919</v>
      </c>
    </row>
    <row r="36" spans="1:16" ht="89.25">
      <c r="A36" s="11" t="s">
        <v>89</v>
      </c>
      <c r="B36" s="11" t="s">
        <v>90</v>
      </c>
      <c r="C36" s="12" t="s">
        <v>86</v>
      </c>
      <c r="D36" s="13" t="s">
        <v>91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35000</v>
      </c>
      <c r="K36" s="15">
        <v>0</v>
      </c>
      <c r="L36" s="15">
        <v>35000</v>
      </c>
      <c r="M36" s="15">
        <v>0</v>
      </c>
      <c r="N36" s="15">
        <v>0</v>
      </c>
      <c r="O36" s="15">
        <v>0</v>
      </c>
      <c r="P36" s="14">
        <f t="shared" si="0"/>
        <v>35000</v>
      </c>
    </row>
    <row r="37" spans="1:16" ht="25.5">
      <c r="A37" s="11" t="s">
        <v>92</v>
      </c>
      <c r="B37" s="11" t="s">
        <v>94</v>
      </c>
      <c r="C37" s="12" t="s">
        <v>93</v>
      </c>
      <c r="D37" s="13" t="s">
        <v>95</v>
      </c>
      <c r="E37" s="14">
        <v>35000</v>
      </c>
      <c r="F37" s="15">
        <v>35000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35000</v>
      </c>
    </row>
    <row r="38" spans="1:16">
      <c r="A38" s="11" t="s">
        <v>96</v>
      </c>
      <c r="B38" s="11" t="s">
        <v>97</v>
      </c>
      <c r="C38" s="12" t="s">
        <v>93</v>
      </c>
      <c r="D38" s="13" t="s">
        <v>98</v>
      </c>
      <c r="E38" s="14">
        <v>114000</v>
      </c>
      <c r="F38" s="15">
        <v>114000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114000</v>
      </c>
    </row>
    <row r="39" spans="1:16" ht="25.5">
      <c r="A39" s="11" t="s">
        <v>100</v>
      </c>
      <c r="B39" s="11" t="s">
        <v>101</v>
      </c>
      <c r="C39" s="12" t="s">
        <v>99</v>
      </c>
      <c r="D39" s="13" t="s">
        <v>102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1100</v>
      </c>
      <c r="K39" s="15">
        <v>0</v>
      </c>
      <c r="L39" s="15">
        <v>1100</v>
      </c>
      <c r="M39" s="15">
        <v>0</v>
      </c>
      <c r="N39" s="15">
        <v>0</v>
      </c>
      <c r="O39" s="15">
        <v>0</v>
      </c>
      <c r="P39" s="14">
        <f t="shared" si="0"/>
        <v>1100</v>
      </c>
    </row>
    <row r="40" spans="1:16" ht="25.5">
      <c r="A40" s="5" t="s">
        <v>103</v>
      </c>
      <c r="B40" s="6"/>
      <c r="C40" s="7"/>
      <c r="D40" s="8" t="s">
        <v>105</v>
      </c>
      <c r="E40" s="9">
        <v>1199120</v>
      </c>
      <c r="F40" s="10">
        <v>1159144</v>
      </c>
      <c r="G40" s="10">
        <v>783972</v>
      </c>
      <c r="H40" s="10">
        <v>15778</v>
      </c>
      <c r="I40" s="10">
        <v>0</v>
      </c>
      <c r="J40" s="9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f t="shared" si="0"/>
        <v>1199120</v>
      </c>
    </row>
    <row r="41" spans="1:16" ht="25.5">
      <c r="A41" s="5" t="s">
        <v>104</v>
      </c>
      <c r="B41" s="6"/>
      <c r="C41" s="7"/>
      <c r="D41" s="8" t="s">
        <v>105</v>
      </c>
      <c r="E41" s="9">
        <v>1199120</v>
      </c>
      <c r="F41" s="10">
        <v>1159144</v>
      </c>
      <c r="G41" s="10">
        <v>783972</v>
      </c>
      <c r="H41" s="10">
        <v>15778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0"/>
        <v>1199120</v>
      </c>
    </row>
    <row r="42" spans="1:16" ht="38.25">
      <c r="A42" s="11" t="s">
        <v>106</v>
      </c>
      <c r="B42" s="11" t="s">
        <v>21</v>
      </c>
      <c r="C42" s="12" t="s">
        <v>20</v>
      </c>
      <c r="D42" s="13" t="s">
        <v>22</v>
      </c>
      <c r="E42" s="14">
        <v>840774</v>
      </c>
      <c r="F42" s="15">
        <v>840774</v>
      </c>
      <c r="G42" s="15">
        <v>783972</v>
      </c>
      <c r="H42" s="15">
        <v>15778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840774</v>
      </c>
    </row>
    <row r="43" spans="1:16">
      <c r="A43" s="11" t="s">
        <v>107</v>
      </c>
      <c r="B43" s="11" t="s">
        <v>109</v>
      </c>
      <c r="C43" s="12" t="s">
        <v>108</v>
      </c>
      <c r="D43" s="13" t="s">
        <v>110</v>
      </c>
      <c r="E43" s="14">
        <v>39976</v>
      </c>
      <c r="F43" s="15">
        <v>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39976</v>
      </c>
    </row>
    <row r="44" spans="1:16">
      <c r="A44" s="11" t="s">
        <v>111</v>
      </c>
      <c r="B44" s="11" t="s">
        <v>113</v>
      </c>
      <c r="C44" s="12" t="s">
        <v>112</v>
      </c>
      <c r="D44" s="13" t="s">
        <v>114</v>
      </c>
      <c r="E44" s="14">
        <v>318370</v>
      </c>
      <c r="F44" s="15">
        <v>318370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318370</v>
      </c>
    </row>
    <row r="45" spans="1:16">
      <c r="A45" s="16" t="s">
        <v>115</v>
      </c>
      <c r="B45" s="17" t="s">
        <v>115</v>
      </c>
      <c r="C45" s="18" t="s">
        <v>115</v>
      </c>
      <c r="D45" s="19" t="s">
        <v>116</v>
      </c>
      <c r="E45" s="9">
        <f>E14+E40</f>
        <v>40367347.340000004</v>
      </c>
      <c r="F45" s="9">
        <f>F40+F14</f>
        <v>40327371.340000004</v>
      </c>
      <c r="G45" s="9">
        <f>G40+G14</f>
        <v>33436260</v>
      </c>
      <c r="H45" s="9">
        <f>H40+H14</f>
        <v>3557140</v>
      </c>
      <c r="I45" s="9">
        <f>I40+I14</f>
        <v>0</v>
      </c>
      <c r="J45" s="9">
        <v>3027543.86</v>
      </c>
      <c r="K45" s="9">
        <v>2109843.86</v>
      </c>
      <c r="L45" s="9">
        <v>917700</v>
      </c>
      <c r="M45" s="9">
        <v>0</v>
      </c>
      <c r="N45" s="9">
        <v>0</v>
      </c>
      <c r="O45" s="9">
        <v>2109843.86</v>
      </c>
      <c r="P45" s="9">
        <f t="shared" si="0"/>
        <v>43394891.200000003</v>
      </c>
    </row>
    <row r="48" spans="1:16">
      <c r="B48" s="29" t="s">
        <v>117</v>
      </c>
      <c r="C48" s="30"/>
      <c r="D48" s="30"/>
      <c r="E48" s="30"/>
      <c r="F48" s="30"/>
      <c r="G48" s="30"/>
      <c r="H48" s="30"/>
      <c r="I48" s="31" t="s">
        <v>123</v>
      </c>
    </row>
  </sheetData>
  <mergeCells count="24">
    <mergeCell ref="M2:O3"/>
    <mergeCell ref="M4:O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39370078740157483" right="0.39370078740157483" top="1.1811023622047245" bottom="0.78740157480314965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cp:lastPrinted>2022-02-17T13:55:12Z</cp:lastPrinted>
  <dcterms:created xsi:type="dcterms:W3CDTF">2022-02-16T14:44:21Z</dcterms:created>
  <dcterms:modified xsi:type="dcterms:W3CDTF">2022-02-17T13:55:38Z</dcterms:modified>
</cp:coreProperties>
</file>