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Військова адміністрація\розпорядження\"/>
    </mc:Choice>
  </mc:AlternateContent>
  <bookViews>
    <workbookView xWindow="0" yWindow="0" windowWidth="23010" windowHeight="8745"/>
  </bookViews>
  <sheets>
    <sheet name="01.12" sheetId="10" r:id="rId1"/>
  </sheets>
  <calcPr calcId="162913"/>
</workbook>
</file>

<file path=xl/calcChain.xml><?xml version="1.0" encoding="utf-8"?>
<calcChain xmlns="http://schemas.openxmlformats.org/spreadsheetml/2006/main">
  <c r="E18" i="10" l="1"/>
  <c r="C20" i="10"/>
  <c r="E13" i="10"/>
  <c r="E14" i="10"/>
  <c r="E15" i="10"/>
  <c r="E16" i="10"/>
  <c r="E17" i="10"/>
  <c r="E19" i="10"/>
  <c r="E23" i="10"/>
  <c r="E25" i="10"/>
  <c r="E26" i="10"/>
  <c r="E27" i="10"/>
  <c r="E29" i="10" s="1"/>
  <c r="E28" i="10"/>
  <c r="C29" i="10"/>
  <c r="E31" i="10"/>
  <c r="E34" i="10" s="1"/>
  <c r="E32" i="10"/>
  <c r="E33" i="10"/>
  <c r="C34" i="10"/>
  <c r="E36" i="10"/>
  <c r="E37" i="10"/>
  <c r="E38" i="10"/>
  <c r="C39" i="10"/>
  <c r="E41" i="10"/>
  <c r="E44" i="10" s="1"/>
  <c r="E42" i="10"/>
  <c r="E43" i="10"/>
  <c r="C44" i="10"/>
  <c r="E46" i="10"/>
  <c r="E47" i="10"/>
  <c r="E48" i="10"/>
  <c r="E49" i="10"/>
  <c r="E50" i="10"/>
  <c r="E51" i="10"/>
  <c r="C52" i="10"/>
  <c r="E54" i="10"/>
  <c r="E55" i="10"/>
  <c r="C56" i="10"/>
  <c r="E58" i="10"/>
  <c r="E60" i="10" s="1"/>
  <c r="E59" i="10"/>
  <c r="C60" i="10"/>
  <c r="E63" i="10"/>
  <c r="E64" i="10"/>
  <c r="E65" i="10"/>
  <c r="E66" i="10"/>
  <c r="E67" i="10"/>
  <c r="E68" i="10"/>
  <c r="C69" i="10"/>
  <c r="E71" i="10"/>
  <c r="E72" i="10"/>
  <c r="C73" i="10"/>
  <c r="E75" i="10"/>
  <c r="E76" i="10"/>
  <c r="E77" i="10"/>
  <c r="E78" i="10"/>
  <c r="E79" i="10"/>
  <c r="E80" i="10"/>
  <c r="C81" i="10"/>
  <c r="E83" i="10"/>
  <c r="E84" i="10"/>
  <c r="E85" i="10"/>
  <c r="C86" i="10"/>
  <c r="E86" i="10"/>
  <c r="C87" i="10" l="1"/>
  <c r="C88" i="10" s="1"/>
  <c r="E20" i="10"/>
  <c r="E56" i="10"/>
  <c r="E69" i="10"/>
  <c r="E81" i="10"/>
  <c r="E39" i="10"/>
  <c r="E87" i="10" s="1"/>
  <c r="E88" i="10" s="1"/>
  <c r="E73" i="10"/>
  <c r="E52" i="10"/>
</calcChain>
</file>

<file path=xl/sharedStrings.xml><?xml version="1.0" encoding="utf-8"?>
<sst xmlns="http://schemas.openxmlformats.org/spreadsheetml/2006/main" count="138" uniqueCount="73">
  <si>
    <t>Посада або структурний підрозділ </t>
  </si>
  <si>
    <t>Кількість штатних одиниць </t>
  </si>
  <si>
    <t>І. АПАРАТ ПЕЧЕНІЗЬКОЇ СЕЛИЩНОЇ РАДИ</t>
  </si>
  <si>
    <t>1.</t>
  </si>
  <si>
    <t xml:space="preserve">Селищний голова </t>
  </si>
  <si>
    <t>2.</t>
  </si>
  <si>
    <t xml:space="preserve">Секретар селищної ради </t>
  </si>
  <si>
    <t>3.</t>
  </si>
  <si>
    <t>Перший заступник голови</t>
  </si>
  <si>
    <t>4.</t>
  </si>
  <si>
    <t>Заступник голови з питань діяльності виконавчих органів ради</t>
  </si>
  <si>
    <t>5.</t>
  </si>
  <si>
    <t>Відділ юридичного та кадрового забезпечення</t>
  </si>
  <si>
    <t>Начальник відділу</t>
  </si>
  <si>
    <t>Головний спеціаліст</t>
  </si>
  <si>
    <t xml:space="preserve">Спеціаліст </t>
  </si>
  <si>
    <t>Державний реєстратор</t>
  </si>
  <si>
    <t>Завідувач архіву</t>
  </si>
  <si>
    <t>Спеціаліст І категорії</t>
  </si>
  <si>
    <t>Відділ бухгалтерського обліку та звітності</t>
  </si>
  <si>
    <t>Земельний відділ</t>
  </si>
  <si>
    <t>Загальний відділ</t>
  </si>
  <si>
    <t>Секретар керівника</t>
  </si>
  <si>
    <t xml:space="preserve">Діловод </t>
  </si>
  <si>
    <t xml:space="preserve">Начальник відділу </t>
  </si>
  <si>
    <t>Спеціаліст</t>
  </si>
  <si>
    <t xml:space="preserve">Адміністратор </t>
  </si>
  <si>
    <t>Завідувач господарством</t>
  </si>
  <si>
    <t>Прибиральник службових приміщень</t>
  </si>
  <si>
    <t xml:space="preserve">Опалювач </t>
  </si>
  <si>
    <t xml:space="preserve">Водій </t>
  </si>
  <si>
    <t>Всього по виконавчих органах селищної ради</t>
  </si>
  <si>
    <t xml:space="preserve">РАЗОМ </t>
  </si>
  <si>
    <t>Посадовий оклад (грн.)</t>
  </si>
  <si>
    <t>N з/п</t>
  </si>
  <si>
    <t xml:space="preserve">   1.       </t>
  </si>
  <si>
    <t xml:space="preserve">   2.       </t>
  </si>
  <si>
    <t>Начальник служби</t>
  </si>
  <si>
    <t>РАЗОМ</t>
  </si>
  <si>
    <t xml:space="preserve">        (Додаток 2)</t>
  </si>
  <si>
    <t>Провідний спеціаліст</t>
  </si>
  <si>
    <t xml:space="preserve">                             ШТАТНИЙ РОЗПИС                                   </t>
  </si>
  <si>
    <t>ПЕЧЕНІЗЬКОЇ СЕЛИЩНОЇ РАДИ</t>
  </si>
  <si>
    <t xml:space="preserve">Фонд заробітної плати на місяцьза посадовими окладами
(грн.)
</t>
  </si>
  <si>
    <t>6.</t>
  </si>
  <si>
    <t>Робітник з комплексного обслуговування і ремонту будинків</t>
  </si>
  <si>
    <t xml:space="preserve">Староста   </t>
  </si>
  <si>
    <t>ІІ. ВИКОНАВЧІ ОРГАНИ ПЕЧЕНІЗЬКОЇ СЕЛИЩНОЇ РАДИ</t>
  </si>
  <si>
    <t>Спеціаліст ІІ категорії</t>
  </si>
  <si>
    <t>Начальник відділу-головний бухгалтер</t>
  </si>
  <si>
    <t>Оператор компюторного набору</t>
  </si>
  <si>
    <t>Сторож</t>
  </si>
  <si>
    <t>Старостинські округи</t>
  </si>
  <si>
    <t xml:space="preserve"> Відділ преси та інформації </t>
  </si>
  <si>
    <t>Начальник Печенізької селищної</t>
  </si>
  <si>
    <t xml:space="preserve">військової адміністрації </t>
  </si>
  <si>
    <t>Чугуївського району</t>
  </si>
  <si>
    <t>Харківської області</t>
  </si>
  <si>
    <t>Олександр ГУСАРОВ</t>
  </si>
  <si>
    <t>селищної військової адміністрації</t>
  </si>
  <si>
    <t>Чугуївського району Харківської області</t>
  </si>
  <si>
    <t xml:space="preserve"> Служба у справах дітей  </t>
  </si>
  <si>
    <t xml:space="preserve"> Відділ - Центр надання адміністративних послуг</t>
  </si>
  <si>
    <t xml:space="preserve"> Відділ господарського забезпечення</t>
  </si>
  <si>
    <t>Керуючий справами (секретар) виконавчого комітету</t>
  </si>
  <si>
    <t>7.</t>
  </si>
  <si>
    <t>Головний спеціаліст із безпеки в освітньому середовищі</t>
  </si>
  <si>
    <t xml:space="preserve"> Відділ житлово – комунального господарства, архітектури, містобудування, цивільного захисту населення </t>
  </si>
  <si>
    <t>Відділ соціального захисту населення</t>
  </si>
  <si>
    <t>до розпорядження начальника Печенізької</t>
  </si>
  <si>
    <t>станом на 01.01.2024 року</t>
  </si>
  <si>
    <t>Відділ економічного розвитку, інвестицій , торгівлі , комунальної власності  та  агропромислового розвитку</t>
  </si>
  <si>
    <t>25.12.2023 № 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</si>
</sst>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u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A90" workbookViewId="0">
      <selection activeCell="D3" sqref="D3:E3"/>
    </sheetView>
  </sheetViews>
  <sheetFormatPr defaultColWidth="9.140625" defaultRowHeight="15.75" x14ac:dyDescent="0.25"/>
  <cols>
    <col min="1" max="1" width="7.140625" style="3" customWidth="1"/>
    <col min="2" max="2" width="38.28515625" style="3" customWidth="1"/>
    <col min="3" max="3" width="14.7109375" style="3" customWidth="1"/>
    <col min="4" max="4" width="15.7109375" style="4" customWidth="1"/>
    <col min="5" max="5" width="21.85546875" style="4" customWidth="1"/>
    <col min="6" max="6" width="9.140625" style="5" hidden="1" customWidth="1"/>
    <col min="7" max="16384" width="9.140625" style="3"/>
  </cols>
  <sheetData>
    <row r="1" spans="1:7" ht="32.25" customHeight="1" x14ac:dyDescent="0.25">
      <c r="C1" s="4"/>
      <c r="D1" s="56" t="s">
        <v>39</v>
      </c>
      <c r="E1" s="56"/>
    </row>
    <row r="2" spans="1:7" ht="21" customHeight="1" x14ac:dyDescent="0.25">
      <c r="B2" s="31"/>
      <c r="C2" s="33"/>
      <c r="D2" s="51" t="s">
        <v>69</v>
      </c>
      <c r="E2" s="51"/>
    </row>
    <row r="3" spans="1:7" ht="21" customHeight="1" x14ac:dyDescent="0.25">
      <c r="B3" s="31"/>
      <c r="C3" s="33"/>
      <c r="D3" s="51" t="s">
        <v>59</v>
      </c>
      <c r="E3" s="51"/>
    </row>
    <row r="4" spans="1:7" ht="23.25" customHeight="1" x14ac:dyDescent="0.25">
      <c r="B4" s="31"/>
      <c r="C4" s="33"/>
      <c r="D4" s="51" t="s">
        <v>60</v>
      </c>
      <c r="E4" s="51"/>
    </row>
    <row r="5" spans="1:7" ht="21.75" customHeight="1" x14ac:dyDescent="0.25">
      <c r="B5" s="31"/>
      <c r="C5" s="32"/>
      <c r="D5" s="52" t="s">
        <v>72</v>
      </c>
      <c r="E5" s="52"/>
    </row>
    <row r="6" spans="1:7" ht="21.75" customHeight="1" x14ac:dyDescent="0.25">
      <c r="A6" s="60" t="s">
        <v>41</v>
      </c>
      <c r="B6" s="60"/>
      <c r="C6" s="60"/>
      <c r="D6" s="60"/>
      <c r="E6" s="60"/>
    </row>
    <row r="7" spans="1:7" ht="21" customHeight="1" x14ac:dyDescent="0.25">
      <c r="A7" s="55" t="s">
        <v>42</v>
      </c>
      <c r="B7" s="55"/>
      <c r="C7" s="55"/>
      <c r="D7" s="55"/>
      <c r="E7" s="55"/>
    </row>
    <row r="8" spans="1:7" ht="10.15" customHeight="1" x14ac:dyDescent="0.25">
      <c r="A8" s="29"/>
      <c r="B8" s="29"/>
      <c r="C8" s="29"/>
      <c r="D8" s="29"/>
      <c r="E8" s="29"/>
    </row>
    <row r="9" spans="1:7" x14ac:dyDescent="0.25">
      <c r="A9" s="61" t="s">
        <v>70</v>
      </c>
      <c r="B9" s="62"/>
      <c r="C9" s="62"/>
      <c r="D9" s="62"/>
      <c r="E9" s="62"/>
    </row>
    <row r="10" spans="1:7" ht="7.15" customHeight="1" x14ac:dyDescent="0.25"/>
    <row r="11" spans="1:7" ht="95.45" customHeight="1" x14ac:dyDescent="0.25">
      <c r="A11" s="7" t="s">
        <v>34</v>
      </c>
      <c r="B11" s="7" t="s">
        <v>0</v>
      </c>
      <c r="C11" s="7" t="s">
        <v>1</v>
      </c>
      <c r="D11" s="7" t="s">
        <v>33</v>
      </c>
      <c r="E11" s="7" t="s">
        <v>43</v>
      </c>
      <c r="F11" s="6"/>
    </row>
    <row r="12" spans="1:7" ht="36" customHeight="1" x14ac:dyDescent="0.25">
      <c r="A12" s="47" t="s">
        <v>2</v>
      </c>
      <c r="B12" s="48"/>
      <c r="C12" s="48"/>
      <c r="D12" s="48"/>
      <c r="E12" s="49"/>
      <c r="F12" s="6"/>
      <c r="G12" s="5"/>
    </row>
    <row r="13" spans="1:7" ht="19.5" customHeight="1" x14ac:dyDescent="0.25">
      <c r="A13" s="7" t="s">
        <v>3</v>
      </c>
      <c r="B13" s="8" t="s">
        <v>4</v>
      </c>
      <c r="C13" s="7">
        <v>1</v>
      </c>
      <c r="D13" s="9">
        <v>12000</v>
      </c>
      <c r="E13" s="9">
        <f t="shared" ref="E13:E19" si="0">C13*D13</f>
        <v>12000</v>
      </c>
      <c r="F13" s="10"/>
      <c r="G13" s="5"/>
    </row>
    <row r="14" spans="1:7" ht="17.25" customHeight="1" x14ac:dyDescent="0.25">
      <c r="A14" s="7" t="s">
        <v>5</v>
      </c>
      <c r="B14" s="8" t="s">
        <v>6</v>
      </c>
      <c r="C14" s="7">
        <v>1</v>
      </c>
      <c r="D14" s="9">
        <v>11000</v>
      </c>
      <c r="E14" s="9">
        <f t="shared" si="0"/>
        <v>11000</v>
      </c>
      <c r="F14" s="10"/>
      <c r="G14" s="5"/>
    </row>
    <row r="15" spans="1:7" ht="19.5" customHeight="1" x14ac:dyDescent="0.25">
      <c r="A15" s="7" t="s">
        <v>7</v>
      </c>
      <c r="B15" s="8" t="s">
        <v>8</v>
      </c>
      <c r="C15" s="7">
        <v>1</v>
      </c>
      <c r="D15" s="9">
        <v>11500</v>
      </c>
      <c r="E15" s="9">
        <f t="shared" si="0"/>
        <v>11500</v>
      </c>
      <c r="F15" s="10"/>
      <c r="G15" s="5"/>
    </row>
    <row r="16" spans="1:7" ht="34.5" customHeight="1" x14ac:dyDescent="0.25">
      <c r="A16" s="7" t="s">
        <v>9</v>
      </c>
      <c r="B16" s="8" t="s">
        <v>10</v>
      </c>
      <c r="C16" s="7">
        <v>1</v>
      </c>
      <c r="D16" s="9">
        <v>11000</v>
      </c>
      <c r="E16" s="9">
        <f t="shared" si="0"/>
        <v>11000</v>
      </c>
      <c r="F16" s="10"/>
      <c r="G16" s="5"/>
    </row>
    <row r="17" spans="1:7" ht="34.5" customHeight="1" x14ac:dyDescent="0.25">
      <c r="A17" s="7" t="s">
        <v>11</v>
      </c>
      <c r="B17" s="8" t="s">
        <v>64</v>
      </c>
      <c r="C17" s="7">
        <v>1</v>
      </c>
      <c r="D17" s="9">
        <v>11000</v>
      </c>
      <c r="E17" s="9">
        <f t="shared" si="0"/>
        <v>11000</v>
      </c>
      <c r="F17" s="10"/>
      <c r="G17" s="5"/>
    </row>
    <row r="18" spans="1:7" ht="15.75" customHeight="1" x14ac:dyDescent="0.25">
      <c r="A18" s="7" t="s">
        <v>44</v>
      </c>
      <c r="B18" s="8" t="s">
        <v>46</v>
      </c>
      <c r="C18" s="7">
        <v>1</v>
      </c>
      <c r="D18" s="9">
        <v>10000</v>
      </c>
      <c r="E18" s="9">
        <f>C18*D18</f>
        <v>10000</v>
      </c>
      <c r="F18" s="10"/>
      <c r="G18" s="5"/>
    </row>
    <row r="19" spans="1:7" ht="31.5" x14ac:dyDescent="0.25">
      <c r="A19" s="7" t="s">
        <v>65</v>
      </c>
      <c r="B19" s="8" t="s">
        <v>66</v>
      </c>
      <c r="C19" s="7">
        <v>1</v>
      </c>
      <c r="D19" s="9">
        <v>5100</v>
      </c>
      <c r="E19" s="9">
        <f t="shared" si="0"/>
        <v>5100</v>
      </c>
      <c r="F19" s="10"/>
      <c r="G19" s="5"/>
    </row>
    <row r="20" spans="1:7" x14ac:dyDescent="0.25">
      <c r="A20" s="7"/>
      <c r="B20" s="19" t="s">
        <v>38</v>
      </c>
      <c r="C20" s="11">
        <f>SUM(C13:C19)</f>
        <v>7</v>
      </c>
      <c r="D20" s="12"/>
      <c r="E20" s="12">
        <f>SUM(E13:E19)</f>
        <v>71600</v>
      </c>
      <c r="F20" s="10"/>
    </row>
    <row r="21" spans="1:7" ht="41.25" customHeight="1" x14ac:dyDescent="0.25">
      <c r="A21" s="47" t="s">
        <v>47</v>
      </c>
      <c r="B21" s="48"/>
      <c r="C21" s="48"/>
      <c r="D21" s="48"/>
      <c r="E21" s="49"/>
      <c r="F21" s="10"/>
    </row>
    <row r="22" spans="1:7" ht="21.75" customHeight="1" x14ac:dyDescent="0.25">
      <c r="A22" s="53" t="s">
        <v>52</v>
      </c>
      <c r="B22" s="53"/>
      <c r="C22" s="53"/>
      <c r="D22" s="53"/>
      <c r="E22" s="53"/>
      <c r="F22" s="6"/>
      <c r="G22" s="5"/>
    </row>
    <row r="23" spans="1:7" ht="15" customHeight="1" x14ac:dyDescent="0.25">
      <c r="A23" s="7" t="s">
        <v>3</v>
      </c>
      <c r="B23" s="8" t="s">
        <v>46</v>
      </c>
      <c r="C23" s="7">
        <v>3</v>
      </c>
      <c r="D23" s="9">
        <v>10000</v>
      </c>
      <c r="E23" s="9">
        <f>C23*D23</f>
        <v>30000</v>
      </c>
      <c r="F23" s="6"/>
      <c r="G23" s="5"/>
    </row>
    <row r="24" spans="1:7" ht="33.75" customHeight="1" x14ac:dyDescent="0.25">
      <c r="A24" s="53" t="s">
        <v>12</v>
      </c>
      <c r="B24" s="53"/>
      <c r="C24" s="53"/>
      <c r="D24" s="53"/>
      <c r="E24" s="53"/>
      <c r="F24" s="6"/>
      <c r="G24" s="5"/>
    </row>
    <row r="25" spans="1:7" ht="18.75" customHeight="1" x14ac:dyDescent="0.25">
      <c r="A25" s="7" t="s">
        <v>3</v>
      </c>
      <c r="B25" s="8" t="s">
        <v>13</v>
      </c>
      <c r="C25" s="7">
        <v>1</v>
      </c>
      <c r="D25" s="9">
        <v>6900</v>
      </c>
      <c r="E25" s="9">
        <f>C25*D25</f>
        <v>6900</v>
      </c>
      <c r="F25" s="10"/>
      <c r="G25" s="5"/>
    </row>
    <row r="26" spans="1:7" ht="18.75" customHeight="1" x14ac:dyDescent="0.25">
      <c r="A26" s="7" t="s">
        <v>5</v>
      </c>
      <c r="B26" s="8" t="s">
        <v>14</v>
      </c>
      <c r="C26" s="7">
        <v>2</v>
      </c>
      <c r="D26" s="9">
        <v>5100</v>
      </c>
      <c r="E26" s="9">
        <f>C26*D26</f>
        <v>10200</v>
      </c>
      <c r="F26" s="10"/>
      <c r="G26" s="5"/>
    </row>
    <row r="27" spans="1:7" ht="18.75" customHeight="1" x14ac:dyDescent="0.25">
      <c r="A27" s="7" t="s">
        <v>7</v>
      </c>
      <c r="B27" s="8" t="s">
        <v>16</v>
      </c>
      <c r="C27" s="7">
        <v>1</v>
      </c>
      <c r="D27" s="9">
        <v>5300</v>
      </c>
      <c r="E27" s="9">
        <f>C27*D27</f>
        <v>5300</v>
      </c>
      <c r="F27" s="10"/>
      <c r="G27" s="5"/>
    </row>
    <row r="28" spans="1:7" ht="18.75" customHeight="1" x14ac:dyDescent="0.25">
      <c r="A28" s="7" t="s">
        <v>9</v>
      </c>
      <c r="B28" s="8" t="s">
        <v>48</v>
      </c>
      <c r="C28" s="7">
        <v>1</v>
      </c>
      <c r="D28" s="9">
        <v>4600</v>
      </c>
      <c r="E28" s="9">
        <f>C28*D28</f>
        <v>4600</v>
      </c>
      <c r="F28" s="10"/>
      <c r="G28" s="5"/>
    </row>
    <row r="29" spans="1:7" x14ac:dyDescent="0.25">
      <c r="A29" s="7"/>
      <c r="B29" s="19" t="s">
        <v>38</v>
      </c>
      <c r="C29" s="11">
        <f>SUM(C25:C28)</f>
        <v>5</v>
      </c>
      <c r="D29" s="12"/>
      <c r="E29" s="12">
        <f>SUM(E25:E28)</f>
        <v>27000</v>
      </c>
      <c r="F29" s="10"/>
      <c r="G29" s="5"/>
    </row>
    <row r="30" spans="1:7" ht="43.9" customHeight="1" x14ac:dyDescent="0.25">
      <c r="A30" s="53" t="s">
        <v>71</v>
      </c>
      <c r="B30" s="53"/>
      <c r="C30" s="53"/>
      <c r="D30" s="53"/>
      <c r="E30" s="53"/>
      <c r="F30" s="6"/>
      <c r="G30" s="5"/>
    </row>
    <row r="31" spans="1:7" ht="18" customHeight="1" x14ac:dyDescent="0.25">
      <c r="A31" s="7" t="s">
        <v>3</v>
      </c>
      <c r="B31" s="8" t="s">
        <v>13</v>
      </c>
      <c r="C31" s="7">
        <v>1</v>
      </c>
      <c r="D31" s="9">
        <v>6900</v>
      </c>
      <c r="E31" s="9">
        <f>C31*D31</f>
        <v>6900</v>
      </c>
      <c r="F31" s="10"/>
    </row>
    <row r="32" spans="1:7" ht="18" customHeight="1" x14ac:dyDescent="0.25">
      <c r="A32" s="7" t="s">
        <v>5</v>
      </c>
      <c r="B32" s="8" t="s">
        <v>14</v>
      </c>
      <c r="C32" s="7">
        <v>1</v>
      </c>
      <c r="D32" s="9">
        <v>5100</v>
      </c>
      <c r="E32" s="9">
        <f>C32*D32</f>
        <v>5100</v>
      </c>
      <c r="F32" s="10"/>
    </row>
    <row r="33" spans="1:8" ht="18" customHeight="1" x14ac:dyDescent="0.25">
      <c r="A33" s="7" t="s">
        <v>7</v>
      </c>
      <c r="B33" s="8" t="s">
        <v>18</v>
      </c>
      <c r="C33" s="7">
        <v>2</v>
      </c>
      <c r="D33" s="9">
        <v>4800</v>
      </c>
      <c r="E33" s="9">
        <f>C33*D33</f>
        <v>9600</v>
      </c>
      <c r="F33" s="10"/>
    </row>
    <row r="34" spans="1:8" ht="16.5" customHeight="1" x14ac:dyDescent="0.25">
      <c r="A34" s="7"/>
      <c r="B34" s="19" t="s">
        <v>38</v>
      </c>
      <c r="C34" s="11">
        <f>SUM(C31:C33)</f>
        <v>4</v>
      </c>
      <c r="D34" s="12"/>
      <c r="E34" s="12">
        <f>SUM(E31:E33)</f>
        <v>21600</v>
      </c>
      <c r="F34" s="10"/>
    </row>
    <row r="35" spans="1:8" ht="25.15" customHeight="1" x14ac:dyDescent="0.25">
      <c r="A35" s="47" t="s">
        <v>19</v>
      </c>
      <c r="B35" s="48"/>
      <c r="C35" s="48"/>
      <c r="D35" s="48"/>
      <c r="E35" s="49"/>
      <c r="F35" s="6"/>
      <c r="G35" s="5"/>
    </row>
    <row r="36" spans="1:8" ht="27" customHeight="1" x14ac:dyDescent="0.25">
      <c r="A36" s="7" t="s">
        <v>3</v>
      </c>
      <c r="B36" s="8" t="s">
        <v>49</v>
      </c>
      <c r="C36" s="7">
        <v>1</v>
      </c>
      <c r="D36" s="9">
        <v>6900</v>
      </c>
      <c r="E36" s="9">
        <f>C36*D36</f>
        <v>6900</v>
      </c>
      <c r="F36" s="10"/>
    </row>
    <row r="37" spans="1:8" x14ac:dyDescent="0.25">
      <c r="A37" s="7" t="s">
        <v>5</v>
      </c>
      <c r="B37" s="8" t="s">
        <v>14</v>
      </c>
      <c r="C37" s="7">
        <v>1</v>
      </c>
      <c r="D37" s="9">
        <v>5100</v>
      </c>
      <c r="E37" s="9">
        <f>C37*D37</f>
        <v>5100</v>
      </c>
      <c r="F37" s="10"/>
    </row>
    <row r="38" spans="1:8" x14ac:dyDescent="0.25">
      <c r="A38" s="7" t="s">
        <v>7</v>
      </c>
      <c r="B38" s="8" t="s">
        <v>18</v>
      </c>
      <c r="C38" s="7">
        <v>2</v>
      </c>
      <c r="D38" s="9">
        <v>4800</v>
      </c>
      <c r="E38" s="9">
        <f>C38*D38</f>
        <v>9600</v>
      </c>
      <c r="F38" s="10"/>
    </row>
    <row r="39" spans="1:8" x14ac:dyDescent="0.25">
      <c r="A39" s="13"/>
      <c r="B39" s="34" t="s">
        <v>38</v>
      </c>
      <c r="C39" s="14">
        <f>SUM(C36:C38)</f>
        <v>4</v>
      </c>
      <c r="D39" s="15"/>
      <c r="E39" s="15">
        <f>SUM(E36:E38)</f>
        <v>21600</v>
      </c>
      <c r="F39" s="10"/>
    </row>
    <row r="40" spans="1:8" ht="21.75" customHeight="1" x14ac:dyDescent="0.25">
      <c r="A40" s="57" t="s">
        <v>20</v>
      </c>
      <c r="B40" s="58"/>
      <c r="C40" s="58"/>
      <c r="D40" s="58"/>
      <c r="E40" s="58"/>
      <c r="F40" s="59"/>
      <c r="G40" s="5"/>
      <c r="H40" s="5"/>
    </row>
    <row r="41" spans="1:8" x14ac:dyDescent="0.25">
      <c r="A41" s="7" t="s">
        <v>3</v>
      </c>
      <c r="B41" s="8" t="s">
        <v>13</v>
      </c>
      <c r="C41" s="7">
        <v>1</v>
      </c>
      <c r="D41" s="9">
        <v>6900</v>
      </c>
      <c r="E41" s="9">
        <f>C41*D41</f>
        <v>6900</v>
      </c>
      <c r="F41" s="35"/>
      <c r="G41" s="5"/>
      <c r="H41" s="5"/>
    </row>
    <row r="42" spans="1:8" x14ac:dyDescent="0.25">
      <c r="A42" s="7" t="s">
        <v>5</v>
      </c>
      <c r="B42" s="8" t="s">
        <v>14</v>
      </c>
      <c r="C42" s="7">
        <v>1</v>
      </c>
      <c r="D42" s="9">
        <v>5100</v>
      </c>
      <c r="E42" s="9">
        <f>C42*D42</f>
        <v>5100</v>
      </c>
      <c r="F42" s="35"/>
      <c r="G42" s="5"/>
      <c r="H42" s="5"/>
    </row>
    <row r="43" spans="1:8" x14ac:dyDescent="0.25">
      <c r="A43" s="7" t="s">
        <v>7</v>
      </c>
      <c r="B43" s="8" t="s">
        <v>15</v>
      </c>
      <c r="C43" s="7">
        <v>1</v>
      </c>
      <c r="D43" s="9">
        <v>4540</v>
      </c>
      <c r="E43" s="9">
        <f>C43*D43</f>
        <v>4540</v>
      </c>
      <c r="F43" s="35"/>
      <c r="G43" s="5"/>
      <c r="H43" s="5"/>
    </row>
    <row r="44" spans="1:8" x14ac:dyDescent="0.25">
      <c r="A44" s="7"/>
      <c r="B44" s="19" t="s">
        <v>38</v>
      </c>
      <c r="C44" s="11">
        <f>SUM(C41:C43)</f>
        <v>3</v>
      </c>
      <c r="D44" s="12"/>
      <c r="E44" s="12">
        <f>SUM(E41:E43)</f>
        <v>16540</v>
      </c>
      <c r="F44" s="35"/>
      <c r="G44" s="5"/>
      <c r="H44" s="5"/>
    </row>
    <row r="45" spans="1:8" ht="22.5" customHeight="1" x14ac:dyDescent="0.25">
      <c r="A45" s="45" t="s">
        <v>21</v>
      </c>
      <c r="B45" s="44"/>
      <c r="C45" s="44"/>
      <c r="D45" s="44"/>
      <c r="E45" s="44"/>
      <c r="F45" s="46"/>
      <c r="G45" s="5"/>
      <c r="H45" s="5"/>
    </row>
    <row r="46" spans="1:8" x14ac:dyDescent="0.25">
      <c r="A46" s="7" t="s">
        <v>3</v>
      </c>
      <c r="B46" s="8" t="s">
        <v>13</v>
      </c>
      <c r="C46" s="7">
        <v>1</v>
      </c>
      <c r="D46" s="9">
        <v>6900</v>
      </c>
      <c r="E46" s="9">
        <f t="shared" ref="E46:E51" si="1">C46*D46</f>
        <v>6900</v>
      </c>
      <c r="F46" s="35"/>
      <c r="G46" s="5"/>
      <c r="H46" s="5"/>
    </row>
    <row r="47" spans="1:8" x14ac:dyDescent="0.25">
      <c r="A47" s="7" t="s">
        <v>5</v>
      </c>
      <c r="B47" s="8" t="s">
        <v>14</v>
      </c>
      <c r="C47" s="7">
        <v>1</v>
      </c>
      <c r="D47" s="9">
        <v>5100</v>
      </c>
      <c r="E47" s="9">
        <f t="shared" si="1"/>
        <v>5100</v>
      </c>
      <c r="F47" s="35"/>
      <c r="G47" s="5"/>
      <c r="H47" s="5"/>
    </row>
    <row r="48" spans="1:8" x14ac:dyDescent="0.25">
      <c r="A48" s="7" t="s">
        <v>7</v>
      </c>
      <c r="B48" s="8" t="s">
        <v>17</v>
      </c>
      <c r="C48" s="7">
        <v>1</v>
      </c>
      <c r="D48" s="9">
        <v>4540</v>
      </c>
      <c r="E48" s="9">
        <f t="shared" si="1"/>
        <v>4540</v>
      </c>
      <c r="F48" s="35"/>
      <c r="G48" s="5"/>
      <c r="H48" s="5"/>
    </row>
    <row r="49" spans="1:9" x14ac:dyDescent="0.25">
      <c r="A49" s="7" t="s">
        <v>9</v>
      </c>
      <c r="B49" s="8" t="s">
        <v>22</v>
      </c>
      <c r="C49" s="7">
        <v>1</v>
      </c>
      <c r="D49" s="9">
        <v>4400</v>
      </c>
      <c r="E49" s="9">
        <f t="shared" si="1"/>
        <v>4400</v>
      </c>
      <c r="F49" s="35"/>
      <c r="G49" s="5"/>
      <c r="H49" s="5"/>
    </row>
    <row r="50" spans="1:9" x14ac:dyDescent="0.25">
      <c r="A50" s="7" t="s">
        <v>11</v>
      </c>
      <c r="B50" s="8" t="s">
        <v>23</v>
      </c>
      <c r="C50" s="7">
        <v>4</v>
      </c>
      <c r="D50" s="9">
        <v>4300</v>
      </c>
      <c r="E50" s="9">
        <f t="shared" si="1"/>
        <v>17200</v>
      </c>
      <c r="F50" s="35"/>
      <c r="G50" s="5"/>
      <c r="H50" s="5"/>
    </row>
    <row r="51" spans="1:9" x14ac:dyDescent="0.25">
      <c r="A51" s="7" t="s">
        <v>44</v>
      </c>
      <c r="B51" s="8" t="s">
        <v>50</v>
      </c>
      <c r="C51" s="7">
        <v>1</v>
      </c>
      <c r="D51" s="9">
        <v>4300</v>
      </c>
      <c r="E51" s="9">
        <f t="shared" si="1"/>
        <v>4300</v>
      </c>
      <c r="F51" s="35"/>
      <c r="G51" s="5"/>
      <c r="H51" s="5"/>
    </row>
    <row r="52" spans="1:9" x14ac:dyDescent="0.25">
      <c r="A52" s="7"/>
      <c r="B52" s="19" t="s">
        <v>38</v>
      </c>
      <c r="C52" s="11">
        <f>SUM(C46:C51)</f>
        <v>9</v>
      </c>
      <c r="D52" s="12"/>
      <c r="E52" s="12">
        <f>SUM(E46:E51)</f>
        <v>42440</v>
      </c>
      <c r="F52" s="36"/>
      <c r="G52" s="5"/>
      <c r="H52" s="5"/>
    </row>
    <row r="53" spans="1:9" ht="24" customHeight="1" x14ac:dyDescent="0.25">
      <c r="A53" s="43" t="s">
        <v>53</v>
      </c>
      <c r="B53" s="44"/>
      <c r="C53" s="44"/>
      <c r="D53" s="44"/>
      <c r="E53" s="44"/>
      <c r="F53" s="6"/>
      <c r="G53" s="6"/>
      <c r="H53" s="6"/>
      <c r="I53" s="5"/>
    </row>
    <row r="54" spans="1:9" x14ac:dyDescent="0.25">
      <c r="A54" s="7" t="s">
        <v>3</v>
      </c>
      <c r="B54" s="8" t="s">
        <v>24</v>
      </c>
      <c r="C54" s="7">
        <v>1</v>
      </c>
      <c r="D54" s="9">
        <v>6900</v>
      </c>
      <c r="E54" s="9">
        <f>C54*D54</f>
        <v>6900</v>
      </c>
      <c r="F54" s="10"/>
      <c r="G54" s="42"/>
      <c r="H54" s="42"/>
    </row>
    <row r="55" spans="1:9" x14ac:dyDescent="0.25">
      <c r="A55" s="7" t="s">
        <v>5</v>
      </c>
      <c r="B55" s="8" t="s">
        <v>18</v>
      </c>
      <c r="C55" s="7">
        <v>1</v>
      </c>
      <c r="D55" s="9">
        <v>4800</v>
      </c>
      <c r="E55" s="9">
        <f>C55*D55</f>
        <v>4800</v>
      </c>
      <c r="F55" s="10"/>
      <c r="G55" s="42"/>
      <c r="H55" s="42"/>
    </row>
    <row r="56" spans="1:9" s="20" customFormat="1" x14ac:dyDescent="0.25">
      <c r="A56" s="11"/>
      <c r="B56" s="19" t="s">
        <v>38</v>
      </c>
      <c r="C56" s="11">
        <f>SUM(C54:C55)</f>
        <v>2</v>
      </c>
      <c r="D56" s="12"/>
      <c r="E56" s="12">
        <f>SUM(E54:E55)</f>
        <v>11700</v>
      </c>
      <c r="F56" s="18"/>
      <c r="G56" s="18"/>
      <c r="H56" s="18"/>
    </row>
    <row r="57" spans="1:9" ht="25.5" customHeight="1" x14ac:dyDescent="0.25">
      <c r="A57" s="43" t="s">
        <v>61</v>
      </c>
      <c r="B57" s="44"/>
      <c r="C57" s="44"/>
      <c r="D57" s="44"/>
      <c r="E57" s="44"/>
      <c r="F57" s="6"/>
      <c r="G57" s="6"/>
      <c r="H57" s="6"/>
    </row>
    <row r="58" spans="1:9" ht="24" customHeight="1" x14ac:dyDescent="0.25">
      <c r="A58" s="8" t="s">
        <v>35</v>
      </c>
      <c r="B58" s="8" t="s">
        <v>37</v>
      </c>
      <c r="C58" s="7">
        <v>1</v>
      </c>
      <c r="D58" s="9">
        <v>6900</v>
      </c>
      <c r="E58" s="9">
        <f>C58*D58</f>
        <v>6900</v>
      </c>
      <c r="F58" s="10"/>
      <c r="G58" s="10"/>
      <c r="H58" s="2"/>
    </row>
    <row r="59" spans="1:9" ht="18" customHeight="1" x14ac:dyDescent="0.25">
      <c r="A59" s="8" t="s">
        <v>36</v>
      </c>
      <c r="B59" s="8" t="s">
        <v>14</v>
      </c>
      <c r="C59" s="7">
        <v>1</v>
      </c>
      <c r="D59" s="9">
        <v>5100</v>
      </c>
      <c r="E59" s="9">
        <f>C59*D59</f>
        <v>5100</v>
      </c>
      <c r="F59" s="10"/>
      <c r="G59" s="10"/>
      <c r="H59" s="2"/>
    </row>
    <row r="60" spans="1:9" s="20" customFormat="1" x14ac:dyDescent="0.25">
      <c r="A60" s="19"/>
      <c r="B60" s="19" t="s">
        <v>38</v>
      </c>
      <c r="C60" s="11">
        <f>SUM(C58:C59)</f>
        <v>2</v>
      </c>
      <c r="D60" s="12"/>
      <c r="E60" s="12">
        <f>SUM(E58:E59)</f>
        <v>12000</v>
      </c>
      <c r="F60" s="6"/>
      <c r="G60" s="21"/>
      <c r="H60" s="21"/>
    </row>
    <row r="61" spans="1:9" x14ac:dyDescent="0.25">
      <c r="A61" s="1"/>
    </row>
    <row r="62" spans="1:9" ht="38.25" customHeight="1" x14ac:dyDescent="0.25">
      <c r="A62" s="53" t="s">
        <v>67</v>
      </c>
      <c r="B62" s="53"/>
      <c r="C62" s="53"/>
      <c r="D62" s="53"/>
      <c r="E62" s="53"/>
    </row>
    <row r="63" spans="1:9" x14ac:dyDescent="0.25">
      <c r="A63" s="7" t="s">
        <v>3</v>
      </c>
      <c r="B63" s="8" t="s">
        <v>24</v>
      </c>
      <c r="C63" s="7">
        <v>1</v>
      </c>
      <c r="D63" s="9">
        <v>6900</v>
      </c>
      <c r="E63" s="9">
        <f t="shared" ref="E63:E68" si="2">C63*D63</f>
        <v>6900</v>
      </c>
    </row>
    <row r="64" spans="1:9" x14ac:dyDescent="0.25">
      <c r="A64" s="7" t="s">
        <v>5</v>
      </c>
      <c r="B64" s="8" t="s">
        <v>14</v>
      </c>
      <c r="C64" s="7">
        <v>1</v>
      </c>
      <c r="D64" s="9">
        <v>5100</v>
      </c>
      <c r="E64" s="9">
        <f t="shared" si="2"/>
        <v>5100</v>
      </c>
    </row>
    <row r="65" spans="1:6" ht="16.5" customHeight="1" x14ac:dyDescent="0.25">
      <c r="A65" s="7" t="s">
        <v>7</v>
      </c>
      <c r="B65" s="8" t="s">
        <v>18</v>
      </c>
      <c r="C65" s="7">
        <v>1</v>
      </c>
      <c r="D65" s="9">
        <v>4800</v>
      </c>
      <c r="E65" s="9">
        <f t="shared" si="2"/>
        <v>4800</v>
      </c>
    </row>
    <row r="66" spans="1:6" ht="16.5" customHeight="1" x14ac:dyDescent="0.25">
      <c r="A66" s="7" t="s">
        <v>9</v>
      </c>
      <c r="B66" s="8" t="s">
        <v>25</v>
      </c>
      <c r="C66" s="7">
        <v>1</v>
      </c>
      <c r="D66" s="9">
        <v>4540</v>
      </c>
      <c r="E66" s="9">
        <f t="shared" si="2"/>
        <v>4540</v>
      </c>
    </row>
    <row r="67" spans="1:6" ht="16.5" hidden="1" customHeight="1" x14ac:dyDescent="0.25">
      <c r="A67" s="7"/>
      <c r="B67" s="8"/>
      <c r="C67" s="7"/>
      <c r="D67" s="9"/>
      <c r="E67" s="9">
        <f t="shared" si="2"/>
        <v>0</v>
      </c>
    </row>
    <row r="68" spans="1:6" ht="13.5" hidden="1" customHeight="1" x14ac:dyDescent="0.25">
      <c r="A68" s="7"/>
      <c r="B68" s="8"/>
      <c r="C68" s="7"/>
      <c r="D68" s="9"/>
      <c r="E68" s="9">
        <f t="shared" si="2"/>
        <v>0</v>
      </c>
    </row>
    <row r="69" spans="1:6" s="20" customFormat="1" x14ac:dyDescent="0.25">
      <c r="A69" s="11"/>
      <c r="B69" s="19" t="s">
        <v>38</v>
      </c>
      <c r="C69" s="11">
        <f>SUM(C63:C68)</f>
        <v>4</v>
      </c>
      <c r="D69" s="12"/>
      <c r="E69" s="12">
        <f>SUM(E63:E68)</f>
        <v>21340</v>
      </c>
      <c r="F69" s="22"/>
    </row>
    <row r="70" spans="1:6" ht="24" customHeight="1" x14ac:dyDescent="0.25">
      <c r="A70" s="54" t="s">
        <v>62</v>
      </c>
      <c r="B70" s="48"/>
      <c r="C70" s="48"/>
      <c r="D70" s="48"/>
      <c r="E70" s="49"/>
    </row>
    <row r="71" spans="1:6" ht="18.75" customHeight="1" x14ac:dyDescent="0.25">
      <c r="A71" s="7" t="s">
        <v>3</v>
      </c>
      <c r="B71" s="8" t="s">
        <v>13</v>
      </c>
      <c r="C71" s="7">
        <v>1</v>
      </c>
      <c r="D71" s="9">
        <v>6900</v>
      </c>
      <c r="E71" s="9">
        <f>C71*D71</f>
        <v>6900</v>
      </c>
    </row>
    <row r="72" spans="1:6" ht="18.75" customHeight="1" x14ac:dyDescent="0.25">
      <c r="A72" s="7" t="s">
        <v>5</v>
      </c>
      <c r="B72" s="8" t="s">
        <v>26</v>
      </c>
      <c r="C72" s="7">
        <v>2</v>
      </c>
      <c r="D72" s="9">
        <v>5300</v>
      </c>
      <c r="E72" s="9">
        <f>C72*D72</f>
        <v>10600</v>
      </c>
    </row>
    <row r="73" spans="1:6" s="20" customFormat="1" ht="18.75" customHeight="1" x14ac:dyDescent="0.25">
      <c r="A73" s="11"/>
      <c r="B73" s="19" t="s">
        <v>38</v>
      </c>
      <c r="C73" s="11">
        <f>SUM(C71:C72)</f>
        <v>3</v>
      </c>
      <c r="D73" s="12"/>
      <c r="E73" s="12">
        <f>SUM(E71:E72)</f>
        <v>17500</v>
      </c>
      <c r="F73" s="22"/>
    </row>
    <row r="74" spans="1:6" ht="33" customHeight="1" x14ac:dyDescent="0.25">
      <c r="A74" s="53" t="s">
        <v>63</v>
      </c>
      <c r="B74" s="53"/>
      <c r="C74" s="53"/>
      <c r="D74" s="53"/>
      <c r="E74" s="53"/>
    </row>
    <row r="75" spans="1:6" ht="22.5" customHeight="1" x14ac:dyDescent="0.25">
      <c r="A75" s="7" t="s">
        <v>3</v>
      </c>
      <c r="B75" s="8" t="s">
        <v>27</v>
      </c>
      <c r="C75" s="7">
        <v>1</v>
      </c>
      <c r="D75" s="9">
        <v>4540</v>
      </c>
      <c r="E75" s="9">
        <f t="shared" ref="E75:E80" si="3">C75*D75</f>
        <v>4540</v>
      </c>
    </row>
    <row r="76" spans="1:6" ht="23.25" customHeight="1" x14ac:dyDescent="0.25">
      <c r="A76" s="7" t="s">
        <v>5</v>
      </c>
      <c r="B76" s="8" t="s">
        <v>28</v>
      </c>
      <c r="C76" s="7">
        <v>4.5</v>
      </c>
      <c r="D76" s="27">
        <v>3541</v>
      </c>
      <c r="E76" s="9">
        <f t="shared" si="3"/>
        <v>15934.5</v>
      </c>
    </row>
    <row r="77" spans="1:6" ht="32.25" customHeight="1" x14ac:dyDescent="0.25">
      <c r="A77" s="7" t="s">
        <v>7</v>
      </c>
      <c r="B77" s="8" t="s">
        <v>45</v>
      </c>
      <c r="C77" s="7">
        <v>1</v>
      </c>
      <c r="D77" s="27">
        <v>3541</v>
      </c>
      <c r="E77" s="9">
        <f t="shared" si="3"/>
        <v>3541</v>
      </c>
    </row>
    <row r="78" spans="1:6" ht="20.25" customHeight="1" x14ac:dyDescent="0.25">
      <c r="A78" s="7" t="s">
        <v>7</v>
      </c>
      <c r="B78" s="8" t="s">
        <v>29</v>
      </c>
      <c r="C78" s="7">
        <v>10.5</v>
      </c>
      <c r="D78" s="27">
        <v>3541</v>
      </c>
      <c r="E78" s="9">
        <f t="shared" si="3"/>
        <v>37180.5</v>
      </c>
    </row>
    <row r="79" spans="1:6" ht="20.25" customHeight="1" x14ac:dyDescent="0.25">
      <c r="A79" s="7" t="s">
        <v>9</v>
      </c>
      <c r="B79" s="8" t="s">
        <v>30</v>
      </c>
      <c r="C79" s="7">
        <v>2</v>
      </c>
      <c r="D79" s="27">
        <v>3565</v>
      </c>
      <c r="E79" s="9">
        <f t="shared" si="3"/>
        <v>7130</v>
      </c>
    </row>
    <row r="80" spans="1:6" ht="18" customHeight="1" x14ac:dyDescent="0.25">
      <c r="A80" s="7" t="s">
        <v>11</v>
      </c>
      <c r="B80" s="8" t="s">
        <v>51</v>
      </c>
      <c r="C80" s="7">
        <v>2</v>
      </c>
      <c r="D80" s="27">
        <v>3541</v>
      </c>
      <c r="E80" s="9">
        <f t="shared" si="3"/>
        <v>7082</v>
      </c>
    </row>
    <row r="81" spans="1:6" s="20" customFormat="1" x14ac:dyDescent="0.25">
      <c r="A81" s="11"/>
      <c r="B81" s="19" t="s">
        <v>38</v>
      </c>
      <c r="C81" s="11">
        <f>SUM(C75:C80)</f>
        <v>21</v>
      </c>
      <c r="D81" s="12"/>
      <c r="E81" s="12">
        <f>SUM(E75:E80)</f>
        <v>75408</v>
      </c>
      <c r="F81" s="22"/>
    </row>
    <row r="82" spans="1:6" s="20" customFormat="1" x14ac:dyDescent="0.25">
      <c r="A82" s="47" t="s">
        <v>68</v>
      </c>
      <c r="B82" s="48"/>
      <c r="C82" s="48"/>
      <c r="D82" s="48"/>
      <c r="E82" s="49"/>
      <c r="F82" s="22"/>
    </row>
    <row r="83" spans="1:6" s="20" customFormat="1" x14ac:dyDescent="0.25">
      <c r="A83" s="7" t="s">
        <v>3</v>
      </c>
      <c r="B83" s="8" t="s">
        <v>13</v>
      </c>
      <c r="C83" s="28">
        <v>1</v>
      </c>
      <c r="D83" s="9">
        <v>6900</v>
      </c>
      <c r="E83" s="9">
        <f>C83*D83</f>
        <v>6900</v>
      </c>
      <c r="F83" s="22"/>
    </row>
    <row r="84" spans="1:6" s="20" customFormat="1" x14ac:dyDescent="0.25">
      <c r="A84" s="7" t="s">
        <v>5</v>
      </c>
      <c r="B84" s="8" t="s">
        <v>14</v>
      </c>
      <c r="C84" s="7">
        <v>1</v>
      </c>
      <c r="D84" s="9">
        <v>5100</v>
      </c>
      <c r="E84" s="9">
        <f>C84*D84</f>
        <v>5100</v>
      </c>
      <c r="F84" s="22"/>
    </row>
    <row r="85" spans="1:6" s="20" customFormat="1" x14ac:dyDescent="0.25">
      <c r="A85" s="7" t="s">
        <v>7</v>
      </c>
      <c r="B85" s="8" t="s">
        <v>40</v>
      </c>
      <c r="C85" s="7">
        <v>2</v>
      </c>
      <c r="D85" s="9">
        <v>4900</v>
      </c>
      <c r="E85" s="9">
        <f>C85*D85</f>
        <v>9800</v>
      </c>
      <c r="F85" s="22"/>
    </row>
    <row r="86" spans="1:6" s="20" customFormat="1" x14ac:dyDescent="0.25">
      <c r="A86" s="11"/>
      <c r="B86" s="19" t="s">
        <v>38</v>
      </c>
      <c r="C86" s="11">
        <f>SUM(C83:C85)</f>
        <v>4</v>
      </c>
      <c r="D86" s="12"/>
      <c r="E86" s="12">
        <f>SUM(E83:E85)</f>
        <v>21800</v>
      </c>
      <c r="F86" s="22"/>
    </row>
    <row r="87" spans="1:6" ht="36" customHeight="1" x14ac:dyDescent="0.25">
      <c r="A87" s="23"/>
      <c r="B87" s="16" t="s">
        <v>31</v>
      </c>
      <c r="C87" s="17">
        <f>C23+C29+C34+C39+C44+C52+C56+C60+C69+C73+C81+C86</f>
        <v>64</v>
      </c>
      <c r="D87" s="17"/>
      <c r="E87" s="40">
        <f>E23+E29+E34+E39+E44+E52+E56+E60+E69+E73+E81+E86</f>
        <v>318928</v>
      </c>
    </row>
    <row r="88" spans="1:6" x14ac:dyDescent="0.25">
      <c r="A88" s="24"/>
      <c r="B88" s="25" t="s">
        <v>32</v>
      </c>
      <c r="C88" s="26">
        <f>C20+C87</f>
        <v>71</v>
      </c>
      <c r="D88" s="26"/>
      <c r="E88" s="41">
        <f>E20+E87</f>
        <v>390528</v>
      </c>
    </row>
    <row r="89" spans="1:6" x14ac:dyDescent="0.25">
      <c r="A89" s="1"/>
    </row>
    <row r="91" spans="1:6" x14ac:dyDescent="0.25">
      <c r="A91" s="30"/>
      <c r="B91" s="37" t="s">
        <v>54</v>
      </c>
      <c r="C91" s="37"/>
      <c r="D91" s="37"/>
      <c r="E91" s="37"/>
    </row>
    <row r="92" spans="1:6" x14ac:dyDescent="0.25">
      <c r="B92" s="38" t="s">
        <v>55</v>
      </c>
      <c r="C92" s="38"/>
      <c r="D92" s="39"/>
      <c r="E92" s="39"/>
    </row>
    <row r="93" spans="1:6" x14ac:dyDescent="0.25">
      <c r="B93" s="38" t="s">
        <v>56</v>
      </c>
      <c r="C93" s="38"/>
      <c r="D93" s="39"/>
      <c r="E93" s="39"/>
    </row>
    <row r="94" spans="1:6" x14ac:dyDescent="0.25">
      <c r="B94" s="38" t="s">
        <v>57</v>
      </c>
      <c r="C94" s="38"/>
      <c r="D94" s="50" t="s">
        <v>58</v>
      </c>
      <c r="E94" s="50"/>
    </row>
    <row r="95" spans="1:6" x14ac:dyDescent="0.25">
      <c r="B95" s="38"/>
      <c r="C95" s="38"/>
      <c r="D95" s="39"/>
      <c r="E95" s="39"/>
    </row>
    <row r="96" spans="1:6" x14ac:dyDescent="0.25">
      <c r="B96" s="38"/>
      <c r="C96" s="38"/>
      <c r="D96" s="39"/>
      <c r="E96" s="39"/>
    </row>
  </sheetData>
  <mergeCells count="25">
    <mergeCell ref="D1:E1"/>
    <mergeCell ref="A40:F40"/>
    <mergeCell ref="A35:E35"/>
    <mergeCell ref="A30:E30"/>
    <mergeCell ref="A22:E22"/>
    <mergeCell ref="A6:E6"/>
    <mergeCell ref="A9:E9"/>
    <mergeCell ref="D94:E94"/>
    <mergeCell ref="D2:E2"/>
    <mergeCell ref="D5:E5"/>
    <mergeCell ref="D3:E3"/>
    <mergeCell ref="D4:E4"/>
    <mergeCell ref="A82:E82"/>
    <mergeCell ref="A24:E24"/>
    <mergeCell ref="A21:E21"/>
    <mergeCell ref="A70:E70"/>
    <mergeCell ref="A74:E74"/>
    <mergeCell ref="A7:E7"/>
    <mergeCell ref="A62:E62"/>
    <mergeCell ref="A57:E57"/>
    <mergeCell ref="G55:H55"/>
    <mergeCell ref="G54:H54"/>
    <mergeCell ref="A53:E53"/>
    <mergeCell ref="A45:F45"/>
    <mergeCell ref="A12:E12"/>
  </mergeCells>
  <phoneticPr fontId="8" type="noConversion"/>
  <pageMargins left="0.68" right="0.7" top="0.32" bottom="0.42" header="0.3" footer="0.4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Irina</cp:lastModifiedBy>
  <cp:lastPrinted>2023-12-26T12:59:50Z</cp:lastPrinted>
  <dcterms:created xsi:type="dcterms:W3CDTF">2020-11-17T14:27:15Z</dcterms:created>
  <dcterms:modified xsi:type="dcterms:W3CDTF">2025-07-04T10:30:15Z</dcterms:modified>
</cp:coreProperties>
</file>