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64" yWindow="864" windowWidth="22116" windowHeight="8724"/>
  </bookViews>
  <sheets>
    <sheet name="надходження І кв. 2021" sheetId="1" r:id="rId1"/>
  </sheets>
  <definedNames>
    <definedName name="_xlnm.Print_Titles" localSheetId="0">'надходження І кв. 2021'!$A:$C</definedName>
    <definedName name="_xlnm.Print_Area" localSheetId="0">'надходження І кв. 2021'!$A$1:$O$79</definedName>
  </definedNames>
  <calcPr calcId="145621"/>
</workbook>
</file>

<file path=xl/calcChain.xml><?xml version="1.0" encoding="utf-8"?>
<calcChain xmlns="http://schemas.openxmlformats.org/spreadsheetml/2006/main">
  <c r="N79" i="1" l="1"/>
  <c r="M79" i="1"/>
  <c r="O79" i="1" s="1"/>
  <c r="L79" i="1"/>
  <c r="N78" i="1"/>
  <c r="M78" i="1"/>
  <c r="L78" i="1"/>
  <c r="N77" i="1"/>
  <c r="M77" i="1"/>
  <c r="O77" i="1" s="1"/>
  <c r="L77" i="1"/>
  <c r="N76" i="1"/>
  <c r="M76" i="1"/>
  <c r="L76" i="1"/>
  <c r="N75" i="1"/>
  <c r="M75" i="1"/>
  <c r="O75" i="1" s="1"/>
  <c r="L75" i="1"/>
  <c r="N74" i="1"/>
  <c r="M74" i="1"/>
  <c r="L74" i="1"/>
  <c r="N73" i="1"/>
  <c r="M73" i="1"/>
  <c r="O73" i="1" s="1"/>
  <c r="L73" i="1"/>
  <c r="N72" i="1"/>
  <c r="M72" i="1"/>
  <c r="L72" i="1"/>
  <c r="N71" i="1"/>
  <c r="M71" i="1"/>
  <c r="O71" i="1" s="1"/>
  <c r="L71" i="1"/>
  <c r="N70" i="1"/>
  <c r="M70" i="1"/>
  <c r="L70" i="1"/>
  <c r="N69" i="1"/>
  <c r="M69" i="1"/>
  <c r="O69" i="1" s="1"/>
  <c r="L69" i="1"/>
  <c r="N68" i="1"/>
  <c r="M68" i="1"/>
  <c r="L68" i="1"/>
  <c r="N67" i="1"/>
  <c r="M67" i="1"/>
  <c r="O67" i="1" s="1"/>
  <c r="L67" i="1"/>
  <c r="N66" i="1"/>
  <c r="M66" i="1"/>
  <c r="L66" i="1"/>
  <c r="N65" i="1"/>
  <c r="M65" i="1"/>
  <c r="O65" i="1" s="1"/>
  <c r="L65" i="1"/>
  <c r="N64" i="1"/>
  <c r="M64" i="1"/>
  <c r="L64" i="1"/>
  <c r="N63" i="1"/>
  <c r="M63" i="1"/>
  <c r="O63" i="1" s="1"/>
  <c r="L63" i="1"/>
  <c r="N62" i="1"/>
  <c r="M62" i="1"/>
  <c r="O62" i="1" s="1"/>
  <c r="L62" i="1"/>
  <c r="N61" i="1"/>
  <c r="M61" i="1"/>
  <c r="L61" i="1"/>
  <c r="N60" i="1"/>
  <c r="M60" i="1"/>
  <c r="O60" i="1" s="1"/>
  <c r="L60" i="1"/>
  <c r="N59" i="1"/>
  <c r="M59" i="1"/>
  <c r="L59" i="1"/>
  <c r="N58" i="1"/>
  <c r="M58" i="1"/>
  <c r="O58" i="1" s="1"/>
  <c r="L58" i="1"/>
  <c r="N57" i="1"/>
  <c r="M57" i="1"/>
  <c r="O57" i="1" s="1"/>
  <c r="L57" i="1"/>
  <c r="N56" i="1"/>
  <c r="M56" i="1"/>
  <c r="O56" i="1" s="1"/>
  <c r="L56" i="1"/>
  <c r="N55" i="1"/>
  <c r="M55" i="1"/>
  <c r="L55" i="1"/>
  <c r="N54" i="1"/>
  <c r="M54" i="1"/>
  <c r="O54" i="1" s="1"/>
  <c r="L54" i="1"/>
  <c r="N53" i="1"/>
  <c r="M53" i="1"/>
  <c r="O53" i="1" s="1"/>
  <c r="L53" i="1"/>
  <c r="N52" i="1"/>
  <c r="M52" i="1"/>
  <c r="O52" i="1" s="1"/>
  <c r="L52" i="1"/>
  <c r="N51" i="1"/>
  <c r="M51" i="1"/>
  <c r="O51" i="1" s="1"/>
  <c r="L51" i="1"/>
  <c r="N50" i="1"/>
  <c r="M50" i="1"/>
  <c r="L50" i="1"/>
  <c r="N49" i="1"/>
  <c r="M49" i="1"/>
  <c r="O49" i="1" s="1"/>
  <c r="L49" i="1"/>
  <c r="N48" i="1"/>
  <c r="M48" i="1"/>
  <c r="O48" i="1" s="1"/>
  <c r="L48" i="1"/>
  <c r="N47" i="1"/>
  <c r="M47" i="1"/>
  <c r="L47" i="1"/>
  <c r="N46" i="1"/>
  <c r="M46" i="1"/>
  <c r="O46" i="1" s="1"/>
  <c r="L46" i="1"/>
  <c r="N45" i="1"/>
  <c r="M45" i="1"/>
  <c r="O45" i="1" s="1"/>
  <c r="L45" i="1"/>
  <c r="N44" i="1"/>
  <c r="M44" i="1"/>
  <c r="O44" i="1" s="1"/>
  <c r="L44" i="1"/>
  <c r="N43" i="1"/>
  <c r="M43" i="1"/>
  <c r="L43" i="1"/>
  <c r="N42" i="1"/>
  <c r="M42" i="1"/>
  <c r="O42" i="1" s="1"/>
  <c r="L42" i="1"/>
  <c r="N41" i="1"/>
  <c r="M41" i="1"/>
  <c r="O41" i="1" s="1"/>
  <c r="L41" i="1"/>
  <c r="N40" i="1"/>
  <c r="M40" i="1"/>
  <c r="O40" i="1" s="1"/>
  <c r="L40" i="1"/>
  <c r="N39" i="1"/>
  <c r="M39" i="1"/>
  <c r="O39" i="1" s="1"/>
  <c r="L39" i="1"/>
  <c r="N38" i="1"/>
  <c r="M38" i="1"/>
  <c r="O38" i="1" s="1"/>
  <c r="L38" i="1"/>
  <c r="N37" i="1"/>
  <c r="M37" i="1"/>
  <c r="L37" i="1"/>
  <c r="N36" i="1"/>
  <c r="M36" i="1"/>
  <c r="O36" i="1" s="1"/>
  <c r="L36" i="1"/>
  <c r="N35" i="1"/>
  <c r="M35" i="1"/>
  <c r="L35" i="1"/>
  <c r="N34" i="1"/>
  <c r="M34" i="1"/>
  <c r="O34" i="1" s="1"/>
  <c r="L34" i="1"/>
  <c r="N33" i="1"/>
  <c r="M33" i="1"/>
  <c r="L33" i="1"/>
  <c r="N32" i="1"/>
  <c r="M32" i="1"/>
  <c r="O32" i="1" s="1"/>
  <c r="L32" i="1"/>
  <c r="N31" i="1"/>
  <c r="M31" i="1"/>
  <c r="L31" i="1"/>
  <c r="N30" i="1"/>
  <c r="M30" i="1"/>
  <c r="O30" i="1" s="1"/>
  <c r="L30" i="1"/>
  <c r="N29" i="1"/>
  <c r="M29" i="1"/>
  <c r="O29" i="1" s="1"/>
  <c r="L29" i="1"/>
  <c r="N28" i="1"/>
  <c r="M28" i="1"/>
  <c r="O28" i="1" s="1"/>
  <c r="L28" i="1"/>
  <c r="N27" i="1"/>
  <c r="M27" i="1"/>
  <c r="L27" i="1"/>
  <c r="N26" i="1"/>
  <c r="M26" i="1"/>
  <c r="O26" i="1" s="1"/>
  <c r="L26" i="1"/>
  <c r="N25" i="1"/>
  <c r="M25" i="1"/>
  <c r="L25" i="1"/>
  <c r="N24" i="1"/>
  <c r="M24" i="1"/>
  <c r="O24" i="1" s="1"/>
  <c r="L24" i="1"/>
  <c r="N23" i="1"/>
  <c r="M23" i="1"/>
  <c r="O23" i="1" s="1"/>
  <c r="L23" i="1"/>
  <c r="N22" i="1"/>
  <c r="M22" i="1"/>
  <c r="O22" i="1" s="1"/>
  <c r="L22" i="1"/>
  <c r="N21" i="1"/>
  <c r="M21" i="1"/>
  <c r="O21" i="1" s="1"/>
  <c r="L21" i="1"/>
  <c r="N20" i="1"/>
  <c r="M20" i="1"/>
  <c r="O20" i="1" s="1"/>
  <c r="L20" i="1"/>
  <c r="N19" i="1"/>
  <c r="M19" i="1"/>
  <c r="L19" i="1"/>
  <c r="N18" i="1"/>
  <c r="M18" i="1"/>
  <c r="O18" i="1" s="1"/>
  <c r="L18" i="1"/>
  <c r="N17" i="1"/>
  <c r="M17" i="1"/>
  <c r="O17" i="1" s="1"/>
  <c r="L17" i="1"/>
  <c r="N16" i="1"/>
  <c r="M16" i="1"/>
  <c r="O16" i="1" s="1"/>
  <c r="L16" i="1"/>
  <c r="N15" i="1"/>
  <c r="M15" i="1"/>
  <c r="L15" i="1"/>
  <c r="N14" i="1"/>
  <c r="M14" i="1"/>
  <c r="O14" i="1" s="1"/>
  <c r="L14" i="1"/>
  <c r="N13" i="1"/>
  <c r="M13" i="1"/>
  <c r="L13" i="1"/>
  <c r="N12" i="1"/>
  <c r="M12" i="1"/>
  <c r="O12" i="1" s="1"/>
  <c r="L12" i="1"/>
  <c r="N11" i="1"/>
  <c r="M11" i="1"/>
  <c r="O11" i="1" s="1"/>
  <c r="L11" i="1"/>
  <c r="N10" i="1"/>
  <c r="M10" i="1"/>
  <c r="O10" i="1" s="1"/>
  <c r="L10" i="1"/>
  <c r="N9" i="1"/>
  <c r="M9" i="1"/>
  <c r="L9" i="1"/>
  <c r="N8" i="1"/>
  <c r="M8" i="1"/>
  <c r="O8" i="1" s="1"/>
  <c r="L8" i="1"/>
  <c r="N7" i="1"/>
  <c r="M7" i="1"/>
  <c r="L7" i="1"/>
  <c r="N6" i="1"/>
  <c r="M6" i="1"/>
  <c r="O6" i="1" s="1"/>
  <c r="L6" i="1"/>
  <c r="N5" i="1"/>
  <c r="M5" i="1"/>
  <c r="O5" i="1" s="1"/>
  <c r="L5" i="1"/>
  <c r="K79" i="1"/>
  <c r="K78" i="1"/>
  <c r="K64" i="1"/>
  <c r="K63" i="1"/>
  <c r="K62" i="1"/>
  <c r="K61" i="1"/>
  <c r="K60" i="1"/>
  <c r="K59" i="1"/>
  <c r="K58" i="1"/>
  <c r="K57" i="1"/>
  <c r="K56" i="1"/>
  <c r="K48" i="1"/>
  <c r="K41" i="1"/>
  <c r="K40" i="1"/>
  <c r="K39" i="1"/>
  <c r="K42" i="1"/>
  <c r="K5" i="1"/>
  <c r="O7" i="1" l="1"/>
  <c r="O9" i="1"/>
  <c r="O13" i="1"/>
  <c r="O15" i="1"/>
  <c r="O19" i="1"/>
  <c r="O25" i="1"/>
  <c r="O27" i="1"/>
  <c r="O31" i="1"/>
  <c r="O33" i="1"/>
  <c r="O35" i="1"/>
  <c r="O37" i="1"/>
  <c r="O43" i="1"/>
  <c r="O47" i="1"/>
  <c r="O50" i="1"/>
  <c r="O55" i="1"/>
  <c r="O59" i="1"/>
  <c r="O61" i="1"/>
  <c r="O64" i="1"/>
  <c r="O66" i="1"/>
  <c r="O68" i="1"/>
  <c r="O70" i="1"/>
  <c r="O72" i="1"/>
  <c r="O74" i="1"/>
  <c r="O76" i="1"/>
  <c r="O78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2" i="1"/>
  <c r="G43" i="1"/>
  <c r="G44" i="1"/>
  <c r="G45" i="1"/>
  <c r="G46" i="1"/>
  <c r="G47" i="1"/>
  <c r="G49" i="1"/>
  <c r="G50" i="1"/>
  <c r="G51" i="1"/>
  <c r="G52" i="1"/>
  <c r="G53" i="1"/>
  <c r="G54" i="1"/>
  <c r="G55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</calcChain>
</file>

<file path=xl/sharedStrings.xml><?xml version="1.0" encoding="utf-8"?>
<sst xmlns="http://schemas.openxmlformats.org/spreadsheetml/2006/main" count="95" uniqueCount="85">
  <si>
    <t>ККД</t>
  </si>
  <si>
    <t xml:space="preserve"> Уточн. план на рік</t>
  </si>
  <si>
    <t>Факт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</si>
  <si>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</si>
  <si>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</si>
  <si>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</si>
  <si>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</si>
  <si>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</si>
  <si>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</si>
  <si>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</si>
  <si>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</si>
  <si>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</si>
  <si>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</si>
  <si>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</si>
  <si>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</si>
  <si>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</si>
  <si>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</si>
  <si>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</si>
  <si>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</si>
  <si>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</si>
  <si>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</si>
  <si>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</si>
  <si>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</si>
  <si>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</si>
  <si>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</si>
  <si>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</si>
  <si>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</si>
  <si>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</si>
  <si>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</si>
  <si>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</si>
  <si>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</si>
  <si>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</si>
  <si>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</si>
  <si>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</si>
  <si>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</si>
  <si>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</si>
  <si>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</si>
  <si>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</si>
  <si>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</si>
  <si>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</si>
  <si>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</si>
  <si>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</si>
  <si>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</si>
  <si>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</si>
  <si>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</si>
  <si>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</si>
  <si>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</si>
  <si>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</si>
  <si>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</si>
  <si>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</si>
  <si>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</si>
  <si>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</si>
  <si>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</si>
  <si>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</si>
  <si>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</si>
  <si>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</si>
  <si>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</si>
  <si>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</si>
  <si>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</si>
  <si>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</si>
  <si>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</si>
  <si>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</si>
  <si>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</si>
  <si>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</si>
  <si>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</si>
  <si>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</si>
  <si>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</si>
  <si>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</si>
  <si>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</si>
  <si>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</si>
  <si>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</si>
  <si>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</si>
  <si>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</si>
  <si>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</si>
  <si>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 xml:space="preserve">Інформація про надходження до загального фонду бюджету                                   Мельнице-Подільської селищної територіальної громади                                                     у І кварталі 2021 року  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</si>
  <si>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об`єктах</t>
  </si>
  <si>
    <t>Доходи </t>
  </si>
  <si>
    <t>Загальний фонд</t>
  </si>
  <si>
    <t>Спеціальний фонд</t>
  </si>
  <si>
    <t>Разом</t>
  </si>
  <si>
    <t xml:space="preserve">Інформація про надходження до бюджету Мельнице-Подільської селищної територіальної громади у І кварталі 2021 року  </t>
  </si>
  <si>
    <t>Додаток 1</t>
  </si>
  <si>
    <t xml:space="preserve"> Уточн. план на період</t>
  </si>
  <si>
    <t>% вик.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</si>
  <si>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державна власність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</si>
</sst>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0" fontId="0" fillId="0" borderId="8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7" fillId="0" borderId="0" xfId="0" applyFont="1"/>
    <xf numFmtId="0" fontId="8" fillId="4" borderId="1" xfId="0" applyFont="1" applyFill="1" applyBorder="1"/>
    <xf numFmtId="0" fontId="9" fillId="4" borderId="1" xfId="0" applyFont="1" applyFill="1" applyBorder="1"/>
    <xf numFmtId="2" fontId="9" fillId="4" borderId="1" xfId="0" applyNumberFormat="1" applyFont="1" applyFill="1" applyBorder="1"/>
    <xf numFmtId="164" fontId="9" fillId="4" borderId="1" xfId="0" applyNumberFormat="1" applyFont="1" applyFill="1" applyBorder="1"/>
    <xf numFmtId="0" fontId="9" fillId="5" borderId="1" xfId="0" applyFont="1" applyFill="1" applyBorder="1"/>
    <xf numFmtId="2" fontId="9" fillId="5" borderId="1" xfId="0" applyNumberFormat="1" applyFont="1" applyFill="1" applyBorder="1"/>
    <xf numFmtId="164" fontId="9" fillId="5" borderId="1" xfId="0" applyNumberFormat="1" applyFont="1" applyFill="1" applyBorder="1"/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/>
    <xf numFmtId="0" fontId="9" fillId="4" borderId="1" xfId="0" applyFont="1" applyFill="1" applyBorder="1" applyAlignment="1">
      <alignment horizontal="right"/>
    </xf>
    <xf numFmtId="2" fontId="9" fillId="4" borderId="1" xfId="0" applyNumberFormat="1" applyFont="1" applyFill="1" applyBorder="1" applyAlignment="1">
      <alignment horizontal="right"/>
    </xf>
    <xf numFmtId="164" fontId="9" fillId="4" borderId="1" xfId="0" applyNumberFormat="1" applyFont="1" applyFill="1" applyBorder="1" applyAlignment="1">
      <alignment horizontal="right"/>
    </xf>
    <xf numFmtId="0" fontId="8" fillId="4" borderId="1" xfId="0" applyFont="1" applyFill="1" applyBorder="1" applyAlignment="1">
      <alignment horizontal="right"/>
    </xf>
    <xf numFmtId="2" fontId="8" fillId="5" borderId="1" xfId="0" applyNumberFormat="1" applyFont="1" applyFill="1" applyBorder="1"/>
    <xf numFmtId="2" fontId="10" fillId="5" borderId="1" xfId="0" applyNumberFormat="1" applyFont="1" applyFill="1" applyBorder="1"/>
    <xf numFmtId="164" fontId="10" fillId="5" borderId="1" xfId="0" applyNumberFormat="1" applyFont="1" applyFill="1" applyBorder="1"/>
    <xf numFmtId="0" fontId="9" fillId="2" borderId="1" xfId="0" applyFont="1" applyFill="1" applyBorder="1" applyAlignment="1">
      <alignment horizontal="right"/>
    </xf>
    <xf numFmtId="2" fontId="9" fillId="2" borderId="1" xfId="0" applyNumberFormat="1" applyFont="1" applyFill="1" applyBorder="1" applyAlignment="1">
      <alignment horizontal="right"/>
    </xf>
    <xf numFmtId="164" fontId="9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2" fontId="9" fillId="2" borderId="1" xfId="0" applyNumberFormat="1" applyFont="1" applyFill="1" applyBorder="1"/>
    <xf numFmtId="164" fontId="9" fillId="2" borderId="1" xfId="0" applyNumberFormat="1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right" wrapText="1"/>
    </xf>
    <xf numFmtId="2" fontId="9" fillId="3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/>
    <xf numFmtId="0" fontId="6" fillId="2" borderId="1" xfId="0" applyFont="1" applyFill="1" applyBorder="1" applyAlignment="1"/>
    <xf numFmtId="0" fontId="5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9" fillId="5" borderId="1" xfId="0" applyNumberFormat="1" applyFont="1" applyFill="1" applyBorder="1"/>
    <xf numFmtId="164" fontId="9" fillId="3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tabSelected="1" view="pageBreakPreview" zoomScale="60" zoomScaleNormal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L56" sqref="L56:M57"/>
    </sheetView>
  </sheetViews>
  <sheetFormatPr defaultRowHeight="13.8" x14ac:dyDescent="0.3"/>
  <cols>
    <col min="1" max="1" width="0.109375" customWidth="1"/>
    <col min="2" max="2" width="10.109375" customWidth="1"/>
    <col min="3" max="3" width="119.21875" customWidth="1"/>
    <col min="4" max="4" width="13.6640625" customWidth="1"/>
    <col min="5" max="5" width="12.44140625" customWidth="1"/>
    <col min="6" max="6" width="14.88671875" customWidth="1"/>
    <col min="7" max="7" width="9.21875" customWidth="1"/>
    <col min="8" max="9" width="10" customWidth="1"/>
    <col min="10" max="10" width="12.109375" customWidth="1"/>
    <col min="11" max="11" width="7.77734375" customWidth="1"/>
    <col min="12" max="12" width="13.33203125" customWidth="1"/>
    <col min="13" max="13" width="11.44140625" customWidth="1"/>
    <col min="14" max="14" width="14.44140625" customWidth="1"/>
    <col min="15" max="15" width="7.77734375" customWidth="1"/>
  </cols>
  <sheetData>
    <row r="1" spans="1:15" ht="17.399999999999999" x14ac:dyDescent="0.3">
      <c r="A1" s="1"/>
      <c r="B1" s="1"/>
      <c r="C1" s="1"/>
      <c r="D1" s="1"/>
      <c r="E1" s="1"/>
      <c r="F1" s="1"/>
      <c r="G1" s="1"/>
      <c r="M1" s="51" t="s">
        <v>81</v>
      </c>
      <c r="N1" s="51"/>
    </row>
    <row r="2" spans="1:15" ht="46.2" customHeight="1" x14ac:dyDescent="0.3">
      <c r="A2" s="2" t="s">
        <v>74</v>
      </c>
      <c r="B2" s="6"/>
      <c r="C2" s="4" t="s">
        <v>80</v>
      </c>
      <c r="D2" s="4"/>
      <c r="E2" s="4"/>
      <c r="F2" s="4"/>
      <c r="G2" s="4"/>
      <c r="H2" s="4"/>
      <c r="I2" s="3"/>
      <c r="J2" s="3"/>
      <c r="K2" s="3"/>
      <c r="L2" s="3"/>
      <c r="M2" s="3"/>
      <c r="N2" s="3"/>
      <c r="O2" s="3"/>
    </row>
    <row r="3" spans="1:15" ht="19.2" customHeight="1" x14ac:dyDescent="0.3">
      <c r="A3" s="10"/>
      <c r="B3" s="55" t="s">
        <v>0</v>
      </c>
      <c r="C3" s="55" t="s">
        <v>76</v>
      </c>
      <c r="D3" s="45" t="s">
        <v>77</v>
      </c>
      <c r="E3" s="46"/>
      <c r="F3" s="46"/>
      <c r="G3" s="47"/>
      <c r="H3" s="48" t="s">
        <v>78</v>
      </c>
      <c r="I3" s="49"/>
      <c r="J3" s="49"/>
      <c r="K3" s="50"/>
      <c r="L3" s="52" t="s">
        <v>79</v>
      </c>
      <c r="M3" s="53"/>
      <c r="N3" s="53"/>
      <c r="O3" s="54"/>
    </row>
    <row r="4" spans="1:15" ht="73.2" customHeight="1" x14ac:dyDescent="0.3">
      <c r="A4" s="10"/>
      <c r="B4" s="56"/>
      <c r="C4" s="56"/>
      <c r="D4" s="37" t="s">
        <v>1</v>
      </c>
      <c r="E4" s="37" t="s">
        <v>82</v>
      </c>
      <c r="F4" s="37" t="s">
        <v>2</v>
      </c>
      <c r="G4" s="37" t="s">
        <v>83</v>
      </c>
      <c r="H4" s="38" t="s">
        <v>1</v>
      </c>
      <c r="I4" s="38" t="s">
        <v>82</v>
      </c>
      <c r="J4" s="38" t="s">
        <v>2</v>
      </c>
      <c r="K4" s="38" t="s">
        <v>83</v>
      </c>
      <c r="L4" s="22" t="s">
        <v>1</v>
      </c>
      <c r="M4" s="22" t="s">
        <v>82</v>
      </c>
      <c r="N4" s="22" t="s">
        <v>2</v>
      </c>
      <c r="O4" s="22" t="s">
        <v>83</v>
      </c>
    </row>
    <row r="5" spans="1:15" ht="18" customHeight="1" x14ac:dyDescent="0.3">
      <c r="A5" s="10"/>
      <c r="B5" s="8">
        <v>10000000</v>
      </c>
      <c r="C5" s="11" t="s">
        <v>3</v>
      </c>
      <c r="D5" s="15">
        <v>23317600</v>
      </c>
      <c r="E5" s="16">
        <v>5388000</v>
      </c>
      <c r="F5" s="17">
        <v>5280719.0999999996</v>
      </c>
      <c r="G5" s="18">
        <v>0</v>
      </c>
      <c r="H5" s="21">
        <v>0</v>
      </c>
      <c r="I5" s="21">
        <v>0</v>
      </c>
      <c r="J5" s="20">
        <v>877.92</v>
      </c>
      <c r="K5" s="21">
        <f t="shared" ref="K5" si="0">IF(I5=0,0,J5/I5*100)</f>
        <v>0</v>
      </c>
      <c r="L5" s="39">
        <f>D5+H5</f>
        <v>23317600</v>
      </c>
      <c r="M5" s="39">
        <f>E5+I5</f>
        <v>5388000</v>
      </c>
      <c r="N5" s="40">
        <f>F5+J5</f>
        <v>5281597.0199999996</v>
      </c>
      <c r="O5" s="23">
        <f t="shared" ref="O5" si="1">IF(M5=0,0,N5/M5*100)</f>
        <v>98.025185968819599</v>
      </c>
    </row>
    <row r="6" spans="1:15" ht="18" customHeight="1" x14ac:dyDescent="0.35">
      <c r="A6" s="12"/>
      <c r="B6" s="9">
        <v>11000000</v>
      </c>
      <c r="C6" s="13" t="s">
        <v>4</v>
      </c>
      <c r="D6" s="24">
        <v>14979300</v>
      </c>
      <c r="E6" s="24">
        <v>3757800</v>
      </c>
      <c r="F6" s="25">
        <v>3454091.2</v>
      </c>
      <c r="G6" s="26">
        <f t="shared" ref="G6:G36" si="2">IF(E6=0,0,F6/E6*100)</f>
        <v>91.917909415083301</v>
      </c>
      <c r="H6" s="21">
        <v>0</v>
      </c>
      <c r="I6" s="21">
        <v>0</v>
      </c>
      <c r="J6" s="20">
        <v>0</v>
      </c>
      <c r="K6" s="21">
        <v>0</v>
      </c>
      <c r="L6" s="39">
        <f t="shared" ref="L6:L68" si="3">D6+H6</f>
        <v>14979300</v>
      </c>
      <c r="M6" s="39">
        <f t="shared" ref="M6:M68" si="4">E6+I6</f>
        <v>3757800</v>
      </c>
      <c r="N6" s="40">
        <f t="shared" ref="N6:N68" si="5">F6+J6</f>
        <v>3454091.2</v>
      </c>
      <c r="O6" s="23">
        <f t="shared" ref="O6:O68" si="6">IF(M6=0,0,N6/M6*100)</f>
        <v>91.917909415083301</v>
      </c>
    </row>
    <row r="7" spans="1:15" ht="18" customHeight="1" x14ac:dyDescent="0.35">
      <c r="A7" s="12"/>
      <c r="B7" s="9">
        <v>11010000</v>
      </c>
      <c r="C7" s="13" t="s">
        <v>5</v>
      </c>
      <c r="D7" s="24">
        <v>14979300</v>
      </c>
      <c r="E7" s="24">
        <v>3757800</v>
      </c>
      <c r="F7" s="25">
        <v>3441305.2</v>
      </c>
      <c r="G7" s="26">
        <f t="shared" si="2"/>
        <v>91.577657139815855</v>
      </c>
      <c r="H7" s="21">
        <v>0</v>
      </c>
      <c r="I7" s="21">
        <v>0</v>
      </c>
      <c r="J7" s="20">
        <v>0</v>
      </c>
      <c r="K7" s="21">
        <v>0</v>
      </c>
      <c r="L7" s="39">
        <f t="shared" si="3"/>
        <v>14979300</v>
      </c>
      <c r="M7" s="39">
        <f t="shared" si="4"/>
        <v>3757800</v>
      </c>
      <c r="N7" s="40">
        <f t="shared" si="5"/>
        <v>3441305.2</v>
      </c>
      <c r="O7" s="23">
        <f t="shared" si="6"/>
        <v>91.577657139815855</v>
      </c>
    </row>
    <row r="8" spans="1:15" ht="36" customHeight="1" x14ac:dyDescent="0.35">
      <c r="A8" s="12"/>
      <c r="B8" s="9">
        <v>11010100</v>
      </c>
      <c r="C8" s="13" t="s">
        <v>6</v>
      </c>
      <c r="D8" s="24">
        <v>11915600</v>
      </c>
      <c r="E8" s="24">
        <v>2978800</v>
      </c>
      <c r="F8" s="25">
        <v>2787952.45</v>
      </c>
      <c r="G8" s="26">
        <f t="shared" si="2"/>
        <v>93.593139854975163</v>
      </c>
      <c r="H8" s="21">
        <v>0</v>
      </c>
      <c r="I8" s="21">
        <v>0</v>
      </c>
      <c r="J8" s="20">
        <v>0</v>
      </c>
      <c r="K8" s="21">
        <v>0</v>
      </c>
      <c r="L8" s="39">
        <f t="shared" si="3"/>
        <v>11915600</v>
      </c>
      <c r="M8" s="39">
        <f t="shared" si="4"/>
        <v>2978800</v>
      </c>
      <c r="N8" s="40">
        <f t="shared" si="5"/>
        <v>2787952.45</v>
      </c>
      <c r="O8" s="23">
        <f t="shared" si="6"/>
        <v>93.593139854975163</v>
      </c>
    </row>
    <row r="9" spans="1:15" ht="36" customHeight="1" x14ac:dyDescent="0.35">
      <c r="A9" s="12"/>
      <c r="B9" s="9">
        <v>11010400</v>
      </c>
      <c r="C9" s="13" t="s">
        <v>7</v>
      </c>
      <c r="D9" s="24">
        <v>2924100</v>
      </c>
      <c r="E9" s="24">
        <v>729000</v>
      </c>
      <c r="F9" s="25">
        <v>506971.04</v>
      </c>
      <c r="G9" s="26">
        <f t="shared" si="2"/>
        <v>69.543352537722896</v>
      </c>
      <c r="H9" s="21">
        <v>0</v>
      </c>
      <c r="I9" s="21">
        <v>0</v>
      </c>
      <c r="J9" s="20">
        <v>0</v>
      </c>
      <c r="K9" s="21">
        <v>0</v>
      </c>
      <c r="L9" s="39">
        <f t="shared" si="3"/>
        <v>2924100</v>
      </c>
      <c r="M9" s="39">
        <f t="shared" si="4"/>
        <v>729000</v>
      </c>
      <c r="N9" s="40">
        <f t="shared" si="5"/>
        <v>506971.04</v>
      </c>
      <c r="O9" s="23">
        <f t="shared" si="6"/>
        <v>69.543352537722896</v>
      </c>
    </row>
    <row r="10" spans="1:15" ht="18" customHeight="1" x14ac:dyDescent="0.35">
      <c r="A10" s="12"/>
      <c r="B10" s="9">
        <v>11010500</v>
      </c>
      <c r="C10" s="13" t="s">
        <v>8</v>
      </c>
      <c r="D10" s="24">
        <v>139600</v>
      </c>
      <c r="E10" s="24">
        <v>50000</v>
      </c>
      <c r="F10" s="25">
        <v>146381.71</v>
      </c>
      <c r="G10" s="26">
        <f t="shared" si="2"/>
        <v>292.76342</v>
      </c>
      <c r="H10" s="21">
        <v>0</v>
      </c>
      <c r="I10" s="21">
        <v>0</v>
      </c>
      <c r="J10" s="20">
        <v>0</v>
      </c>
      <c r="K10" s="21">
        <v>0</v>
      </c>
      <c r="L10" s="39">
        <f t="shared" si="3"/>
        <v>139600</v>
      </c>
      <c r="M10" s="39">
        <f t="shared" si="4"/>
        <v>50000</v>
      </c>
      <c r="N10" s="40">
        <f t="shared" si="5"/>
        <v>146381.71</v>
      </c>
      <c r="O10" s="23">
        <f t="shared" si="6"/>
        <v>292.76342</v>
      </c>
    </row>
    <row r="11" spans="1:15" ht="18" customHeight="1" x14ac:dyDescent="0.35">
      <c r="A11" s="12"/>
      <c r="B11" s="9">
        <v>11020000</v>
      </c>
      <c r="C11" s="13" t="s">
        <v>9</v>
      </c>
      <c r="D11" s="26">
        <v>0</v>
      </c>
      <c r="E11" s="26">
        <v>0</v>
      </c>
      <c r="F11" s="25">
        <v>12786</v>
      </c>
      <c r="G11" s="26">
        <f t="shared" si="2"/>
        <v>0</v>
      </c>
      <c r="H11" s="21">
        <v>0</v>
      </c>
      <c r="I11" s="21">
        <v>0</v>
      </c>
      <c r="J11" s="20">
        <v>0</v>
      </c>
      <c r="K11" s="21">
        <v>0</v>
      </c>
      <c r="L11" s="58">
        <f t="shared" si="3"/>
        <v>0</v>
      </c>
      <c r="M11" s="58">
        <f t="shared" si="4"/>
        <v>0</v>
      </c>
      <c r="N11" s="40">
        <f t="shared" si="5"/>
        <v>12786</v>
      </c>
      <c r="O11" s="23">
        <f t="shared" si="6"/>
        <v>0</v>
      </c>
    </row>
    <row r="12" spans="1:15" ht="18" customHeight="1" x14ac:dyDescent="0.35">
      <c r="A12" s="12"/>
      <c r="B12" s="9">
        <v>11020200</v>
      </c>
      <c r="C12" s="13" t="s">
        <v>10</v>
      </c>
      <c r="D12" s="26">
        <v>0</v>
      </c>
      <c r="E12" s="26">
        <v>0</v>
      </c>
      <c r="F12" s="25">
        <v>12786</v>
      </c>
      <c r="G12" s="26">
        <f t="shared" si="2"/>
        <v>0</v>
      </c>
      <c r="H12" s="21">
        <v>0</v>
      </c>
      <c r="I12" s="21">
        <v>0</v>
      </c>
      <c r="J12" s="20">
        <v>0</v>
      </c>
      <c r="K12" s="21">
        <v>0</v>
      </c>
      <c r="L12" s="58">
        <f t="shared" si="3"/>
        <v>0</v>
      </c>
      <c r="M12" s="58">
        <f t="shared" si="4"/>
        <v>0</v>
      </c>
      <c r="N12" s="40">
        <f t="shared" si="5"/>
        <v>12786</v>
      </c>
      <c r="O12" s="23">
        <f t="shared" si="6"/>
        <v>0</v>
      </c>
    </row>
    <row r="13" spans="1:15" ht="18" customHeight="1" x14ac:dyDescent="0.35">
      <c r="A13" s="12"/>
      <c r="B13" s="9">
        <v>13000000</v>
      </c>
      <c r="C13" s="13" t="s">
        <v>11</v>
      </c>
      <c r="D13" s="24">
        <v>94300</v>
      </c>
      <c r="E13" s="24">
        <v>20600</v>
      </c>
      <c r="F13" s="25">
        <v>40873.760000000002</v>
      </c>
      <c r="G13" s="26">
        <f t="shared" si="2"/>
        <v>198.41631067961166</v>
      </c>
      <c r="H13" s="21">
        <v>0</v>
      </c>
      <c r="I13" s="21">
        <v>0</v>
      </c>
      <c r="J13" s="20">
        <v>0</v>
      </c>
      <c r="K13" s="21">
        <v>0</v>
      </c>
      <c r="L13" s="39">
        <f t="shared" si="3"/>
        <v>94300</v>
      </c>
      <c r="M13" s="39">
        <f t="shared" si="4"/>
        <v>20600</v>
      </c>
      <c r="N13" s="40">
        <f t="shared" si="5"/>
        <v>40873.760000000002</v>
      </c>
      <c r="O13" s="23">
        <f t="shared" si="6"/>
        <v>198.41631067961166</v>
      </c>
    </row>
    <row r="14" spans="1:15" ht="18" customHeight="1" x14ac:dyDescent="0.35">
      <c r="A14" s="12"/>
      <c r="B14" s="9">
        <v>13010000</v>
      </c>
      <c r="C14" s="13" t="s">
        <v>12</v>
      </c>
      <c r="D14" s="24">
        <v>6500</v>
      </c>
      <c r="E14" s="24">
        <v>1600</v>
      </c>
      <c r="F14" s="25">
        <v>3465.5</v>
      </c>
      <c r="G14" s="26">
        <f t="shared" si="2"/>
        <v>216.59375</v>
      </c>
      <c r="H14" s="21">
        <v>0</v>
      </c>
      <c r="I14" s="21">
        <v>0</v>
      </c>
      <c r="J14" s="20">
        <v>0</v>
      </c>
      <c r="K14" s="21">
        <v>0</v>
      </c>
      <c r="L14" s="39">
        <f t="shared" si="3"/>
        <v>6500</v>
      </c>
      <c r="M14" s="39">
        <f t="shared" si="4"/>
        <v>1600</v>
      </c>
      <c r="N14" s="40">
        <f t="shared" si="5"/>
        <v>3465.5</v>
      </c>
      <c r="O14" s="23">
        <f t="shared" si="6"/>
        <v>216.59375</v>
      </c>
    </row>
    <row r="15" spans="1:15" ht="31.8" customHeight="1" x14ac:dyDescent="0.35">
      <c r="A15" s="12"/>
      <c r="B15" s="9">
        <v>13010200</v>
      </c>
      <c r="C15" s="13" t="s">
        <v>13</v>
      </c>
      <c r="D15" s="24">
        <v>6500</v>
      </c>
      <c r="E15" s="24">
        <v>1600</v>
      </c>
      <c r="F15" s="25">
        <v>3465.5</v>
      </c>
      <c r="G15" s="26">
        <f t="shared" si="2"/>
        <v>216.59375</v>
      </c>
      <c r="H15" s="21">
        <v>0</v>
      </c>
      <c r="I15" s="21">
        <v>0</v>
      </c>
      <c r="J15" s="20">
        <v>0</v>
      </c>
      <c r="K15" s="21">
        <v>0</v>
      </c>
      <c r="L15" s="39">
        <f t="shared" si="3"/>
        <v>6500</v>
      </c>
      <c r="M15" s="39">
        <f t="shared" si="4"/>
        <v>1600</v>
      </c>
      <c r="N15" s="40">
        <f t="shared" si="5"/>
        <v>3465.5</v>
      </c>
      <c r="O15" s="23">
        <f t="shared" si="6"/>
        <v>216.59375</v>
      </c>
    </row>
    <row r="16" spans="1:15" ht="18" x14ac:dyDescent="0.35">
      <c r="A16" s="12"/>
      <c r="B16" s="9">
        <v>13030000</v>
      </c>
      <c r="C16" s="13" t="s">
        <v>14</v>
      </c>
      <c r="D16" s="26">
        <v>0</v>
      </c>
      <c r="E16" s="26">
        <v>0</v>
      </c>
      <c r="F16" s="25">
        <v>29</v>
      </c>
      <c r="G16" s="26">
        <f t="shared" si="2"/>
        <v>0</v>
      </c>
      <c r="H16" s="21">
        <v>0</v>
      </c>
      <c r="I16" s="21">
        <v>0</v>
      </c>
      <c r="J16" s="20">
        <v>0</v>
      </c>
      <c r="K16" s="21">
        <v>0</v>
      </c>
      <c r="L16" s="58">
        <f t="shared" si="3"/>
        <v>0</v>
      </c>
      <c r="M16" s="58">
        <f t="shared" si="4"/>
        <v>0</v>
      </c>
      <c r="N16" s="40">
        <f t="shared" si="5"/>
        <v>29</v>
      </c>
      <c r="O16" s="23">
        <f t="shared" si="6"/>
        <v>0</v>
      </c>
    </row>
    <row r="17" spans="1:15" ht="36" x14ac:dyDescent="0.35">
      <c r="A17" s="12"/>
      <c r="B17" s="9">
        <v>13030100</v>
      </c>
      <c r="C17" s="13" t="s">
        <v>15</v>
      </c>
      <c r="D17" s="26">
        <v>0</v>
      </c>
      <c r="E17" s="26">
        <v>0</v>
      </c>
      <c r="F17" s="25">
        <v>29</v>
      </c>
      <c r="G17" s="26">
        <f t="shared" si="2"/>
        <v>0</v>
      </c>
      <c r="H17" s="21">
        <v>0</v>
      </c>
      <c r="I17" s="21">
        <v>0</v>
      </c>
      <c r="J17" s="20">
        <v>0</v>
      </c>
      <c r="K17" s="21">
        <v>0</v>
      </c>
      <c r="L17" s="58">
        <f t="shared" si="3"/>
        <v>0</v>
      </c>
      <c r="M17" s="58">
        <f t="shared" si="4"/>
        <v>0</v>
      </c>
      <c r="N17" s="40">
        <f t="shared" si="5"/>
        <v>29</v>
      </c>
      <c r="O17" s="23">
        <f t="shared" si="6"/>
        <v>0</v>
      </c>
    </row>
    <row r="18" spans="1:15" ht="18" customHeight="1" x14ac:dyDescent="0.35">
      <c r="A18" s="12"/>
      <c r="B18" s="9">
        <v>13040000</v>
      </c>
      <c r="C18" s="13" t="s">
        <v>16</v>
      </c>
      <c r="D18" s="24">
        <v>87800</v>
      </c>
      <c r="E18" s="24">
        <v>19000</v>
      </c>
      <c r="F18" s="25">
        <v>37379.26</v>
      </c>
      <c r="G18" s="26">
        <f t="shared" si="2"/>
        <v>196.73294736842107</v>
      </c>
      <c r="H18" s="21">
        <v>0</v>
      </c>
      <c r="I18" s="21">
        <v>0</v>
      </c>
      <c r="J18" s="20">
        <v>0</v>
      </c>
      <c r="K18" s="21">
        <v>0</v>
      </c>
      <c r="L18" s="39">
        <f t="shared" si="3"/>
        <v>87800</v>
      </c>
      <c r="M18" s="39">
        <f t="shared" si="4"/>
        <v>19000</v>
      </c>
      <c r="N18" s="40">
        <f t="shared" si="5"/>
        <v>37379.26</v>
      </c>
      <c r="O18" s="23">
        <f t="shared" si="6"/>
        <v>196.73294736842107</v>
      </c>
    </row>
    <row r="19" spans="1:15" ht="18" customHeight="1" x14ac:dyDescent="0.35">
      <c r="A19" s="12"/>
      <c r="B19" s="9">
        <v>13040100</v>
      </c>
      <c r="C19" s="13" t="s">
        <v>17</v>
      </c>
      <c r="D19" s="24">
        <v>87800</v>
      </c>
      <c r="E19" s="24">
        <v>19000</v>
      </c>
      <c r="F19" s="25">
        <v>37379.26</v>
      </c>
      <c r="G19" s="26">
        <f t="shared" si="2"/>
        <v>196.73294736842107</v>
      </c>
      <c r="H19" s="21">
        <v>0</v>
      </c>
      <c r="I19" s="21">
        <v>0</v>
      </c>
      <c r="J19" s="20">
        <v>0</v>
      </c>
      <c r="K19" s="21">
        <v>0</v>
      </c>
      <c r="L19" s="39">
        <f t="shared" si="3"/>
        <v>87800</v>
      </c>
      <c r="M19" s="39">
        <f t="shared" si="4"/>
        <v>19000</v>
      </c>
      <c r="N19" s="40">
        <f t="shared" si="5"/>
        <v>37379.26</v>
      </c>
      <c r="O19" s="23">
        <f t="shared" si="6"/>
        <v>196.73294736842107</v>
      </c>
    </row>
    <row r="20" spans="1:15" ht="18" customHeight="1" x14ac:dyDescent="0.35">
      <c r="A20" s="12"/>
      <c r="B20" s="9">
        <v>14000000</v>
      </c>
      <c r="C20" s="13" t="s">
        <v>18</v>
      </c>
      <c r="D20" s="24">
        <v>207100</v>
      </c>
      <c r="E20" s="24">
        <v>51600</v>
      </c>
      <c r="F20" s="25">
        <v>74664.740000000005</v>
      </c>
      <c r="G20" s="26">
        <f t="shared" si="2"/>
        <v>144.69910852713178</v>
      </c>
      <c r="H20" s="21">
        <v>0</v>
      </c>
      <c r="I20" s="21">
        <v>0</v>
      </c>
      <c r="J20" s="20">
        <v>0</v>
      </c>
      <c r="K20" s="21">
        <v>0</v>
      </c>
      <c r="L20" s="39">
        <f t="shared" si="3"/>
        <v>207100</v>
      </c>
      <c r="M20" s="39">
        <f t="shared" si="4"/>
        <v>51600</v>
      </c>
      <c r="N20" s="40">
        <f t="shared" si="5"/>
        <v>74664.740000000005</v>
      </c>
      <c r="O20" s="23">
        <f t="shared" si="6"/>
        <v>144.69910852713178</v>
      </c>
    </row>
    <row r="21" spans="1:15" ht="18" customHeight="1" x14ac:dyDescent="0.35">
      <c r="A21" s="12"/>
      <c r="B21" s="9">
        <v>14020000</v>
      </c>
      <c r="C21" s="13" t="s">
        <v>19</v>
      </c>
      <c r="D21" s="26">
        <v>0</v>
      </c>
      <c r="E21" s="26">
        <v>0</v>
      </c>
      <c r="F21" s="25">
        <v>8665.7000000000007</v>
      </c>
      <c r="G21" s="26">
        <f t="shared" si="2"/>
        <v>0</v>
      </c>
      <c r="H21" s="21">
        <v>0</v>
      </c>
      <c r="I21" s="21">
        <v>0</v>
      </c>
      <c r="J21" s="20">
        <v>0</v>
      </c>
      <c r="K21" s="21">
        <v>0</v>
      </c>
      <c r="L21" s="58">
        <f t="shared" si="3"/>
        <v>0</v>
      </c>
      <c r="M21" s="58">
        <f t="shared" si="4"/>
        <v>0</v>
      </c>
      <c r="N21" s="40">
        <f t="shared" si="5"/>
        <v>8665.7000000000007</v>
      </c>
      <c r="O21" s="23">
        <f t="shared" si="6"/>
        <v>0</v>
      </c>
    </row>
    <row r="22" spans="1:15" ht="18" customHeight="1" x14ac:dyDescent="0.35">
      <c r="A22" s="12"/>
      <c r="B22" s="9">
        <v>14021900</v>
      </c>
      <c r="C22" s="13" t="s">
        <v>20</v>
      </c>
      <c r="D22" s="26">
        <v>0</v>
      </c>
      <c r="E22" s="26">
        <v>0</v>
      </c>
      <c r="F22" s="25">
        <v>8665.7000000000007</v>
      </c>
      <c r="G22" s="26">
        <f t="shared" si="2"/>
        <v>0</v>
      </c>
      <c r="H22" s="21">
        <v>0</v>
      </c>
      <c r="I22" s="21">
        <v>0</v>
      </c>
      <c r="J22" s="20">
        <v>0</v>
      </c>
      <c r="K22" s="21">
        <v>0</v>
      </c>
      <c r="L22" s="58">
        <f t="shared" si="3"/>
        <v>0</v>
      </c>
      <c r="M22" s="58">
        <f t="shared" si="4"/>
        <v>0</v>
      </c>
      <c r="N22" s="40">
        <f t="shared" si="5"/>
        <v>8665.7000000000007</v>
      </c>
      <c r="O22" s="23">
        <f t="shared" si="6"/>
        <v>0</v>
      </c>
    </row>
    <row r="23" spans="1:15" ht="18" customHeight="1" x14ac:dyDescent="0.35">
      <c r="A23" s="12"/>
      <c r="B23" s="9">
        <v>14030000</v>
      </c>
      <c r="C23" s="13" t="s">
        <v>21</v>
      </c>
      <c r="D23" s="26">
        <v>0</v>
      </c>
      <c r="E23" s="26">
        <v>0</v>
      </c>
      <c r="F23" s="25">
        <v>29196.04</v>
      </c>
      <c r="G23" s="26">
        <f t="shared" si="2"/>
        <v>0</v>
      </c>
      <c r="H23" s="21">
        <v>0</v>
      </c>
      <c r="I23" s="21">
        <v>0</v>
      </c>
      <c r="J23" s="20">
        <v>0</v>
      </c>
      <c r="K23" s="21">
        <v>0</v>
      </c>
      <c r="L23" s="58">
        <f t="shared" si="3"/>
        <v>0</v>
      </c>
      <c r="M23" s="58">
        <f t="shared" si="4"/>
        <v>0</v>
      </c>
      <c r="N23" s="40">
        <f t="shared" si="5"/>
        <v>29196.04</v>
      </c>
      <c r="O23" s="23">
        <f t="shared" si="6"/>
        <v>0</v>
      </c>
    </row>
    <row r="24" spans="1:15" ht="18" customHeight="1" x14ac:dyDescent="0.35">
      <c r="A24" s="12"/>
      <c r="B24" s="9">
        <v>14031900</v>
      </c>
      <c r="C24" s="13" t="s">
        <v>20</v>
      </c>
      <c r="D24" s="26">
        <v>0</v>
      </c>
      <c r="E24" s="26">
        <v>0</v>
      </c>
      <c r="F24" s="25">
        <v>29196.04</v>
      </c>
      <c r="G24" s="26">
        <f t="shared" si="2"/>
        <v>0</v>
      </c>
      <c r="H24" s="21">
        <v>0</v>
      </c>
      <c r="I24" s="21">
        <v>0</v>
      </c>
      <c r="J24" s="20">
        <v>0</v>
      </c>
      <c r="K24" s="21">
        <v>0</v>
      </c>
      <c r="L24" s="58">
        <f t="shared" si="3"/>
        <v>0</v>
      </c>
      <c r="M24" s="58">
        <f t="shared" si="4"/>
        <v>0</v>
      </c>
      <c r="N24" s="40">
        <f t="shared" si="5"/>
        <v>29196.04</v>
      </c>
      <c r="O24" s="23">
        <f t="shared" si="6"/>
        <v>0</v>
      </c>
    </row>
    <row r="25" spans="1:15" ht="18" customHeight="1" x14ac:dyDescent="0.35">
      <c r="A25" s="12"/>
      <c r="B25" s="9">
        <v>14040000</v>
      </c>
      <c r="C25" s="13" t="s">
        <v>22</v>
      </c>
      <c r="D25" s="24">
        <v>207100</v>
      </c>
      <c r="E25" s="24">
        <v>51600</v>
      </c>
      <c r="F25" s="25">
        <v>36803</v>
      </c>
      <c r="G25" s="26">
        <f t="shared" si="2"/>
        <v>71.323643410852711</v>
      </c>
      <c r="H25" s="21">
        <v>0</v>
      </c>
      <c r="I25" s="21">
        <v>0</v>
      </c>
      <c r="J25" s="20">
        <v>0</v>
      </c>
      <c r="K25" s="21">
        <v>0</v>
      </c>
      <c r="L25" s="39">
        <f t="shared" si="3"/>
        <v>207100</v>
      </c>
      <c r="M25" s="39">
        <f t="shared" si="4"/>
        <v>51600</v>
      </c>
      <c r="N25" s="40">
        <f t="shared" si="5"/>
        <v>36803</v>
      </c>
      <c r="O25" s="23">
        <f t="shared" si="6"/>
        <v>71.323643410852711</v>
      </c>
    </row>
    <row r="26" spans="1:15" ht="18" customHeight="1" x14ac:dyDescent="0.35">
      <c r="A26" s="12"/>
      <c r="B26" s="9">
        <v>18000000</v>
      </c>
      <c r="C26" s="13" t="s">
        <v>23</v>
      </c>
      <c r="D26" s="24">
        <v>8036900</v>
      </c>
      <c r="E26" s="24">
        <v>1558000</v>
      </c>
      <c r="F26" s="25">
        <v>1698303.4</v>
      </c>
      <c r="G26" s="26">
        <f t="shared" si="2"/>
        <v>109.00535301668806</v>
      </c>
      <c r="H26" s="21">
        <v>0</v>
      </c>
      <c r="I26" s="21">
        <v>0</v>
      </c>
      <c r="J26" s="20">
        <v>0</v>
      </c>
      <c r="K26" s="21">
        <v>0</v>
      </c>
      <c r="L26" s="39">
        <f t="shared" si="3"/>
        <v>8036900</v>
      </c>
      <c r="M26" s="39">
        <f t="shared" si="4"/>
        <v>1558000</v>
      </c>
      <c r="N26" s="40">
        <f t="shared" si="5"/>
        <v>1698303.4</v>
      </c>
      <c r="O26" s="23">
        <f t="shared" si="6"/>
        <v>109.00535301668806</v>
      </c>
    </row>
    <row r="27" spans="1:15" ht="18" customHeight="1" x14ac:dyDescent="0.35">
      <c r="A27" s="12"/>
      <c r="B27" s="9">
        <v>18010000</v>
      </c>
      <c r="C27" s="13" t="s">
        <v>24</v>
      </c>
      <c r="D27" s="24">
        <v>2192100</v>
      </c>
      <c r="E27" s="24">
        <v>256000</v>
      </c>
      <c r="F27" s="25">
        <v>281210.05</v>
      </c>
      <c r="G27" s="26">
        <f t="shared" si="2"/>
        <v>109.84767578124999</v>
      </c>
      <c r="H27" s="21">
        <v>0</v>
      </c>
      <c r="I27" s="21">
        <v>0</v>
      </c>
      <c r="J27" s="20">
        <v>0</v>
      </c>
      <c r="K27" s="21">
        <v>0</v>
      </c>
      <c r="L27" s="39">
        <f t="shared" si="3"/>
        <v>2192100</v>
      </c>
      <c r="M27" s="39">
        <f t="shared" si="4"/>
        <v>256000</v>
      </c>
      <c r="N27" s="40">
        <f t="shared" si="5"/>
        <v>281210.05</v>
      </c>
      <c r="O27" s="23">
        <f t="shared" si="6"/>
        <v>109.84767578124999</v>
      </c>
    </row>
    <row r="28" spans="1:15" ht="36" x14ac:dyDescent="0.35">
      <c r="A28" s="12"/>
      <c r="B28" s="9">
        <v>18010200</v>
      </c>
      <c r="C28" s="13" t="s">
        <v>25</v>
      </c>
      <c r="D28" s="27">
        <v>145700</v>
      </c>
      <c r="E28" s="26">
        <v>0</v>
      </c>
      <c r="F28" s="25">
        <v>4506.7</v>
      </c>
      <c r="G28" s="26">
        <f t="shared" si="2"/>
        <v>0</v>
      </c>
      <c r="H28" s="21">
        <v>0</v>
      </c>
      <c r="I28" s="21">
        <v>0</v>
      </c>
      <c r="J28" s="20">
        <v>0</v>
      </c>
      <c r="K28" s="21">
        <v>0</v>
      </c>
      <c r="L28" s="39">
        <f t="shared" si="3"/>
        <v>145700</v>
      </c>
      <c r="M28" s="58">
        <f t="shared" si="4"/>
        <v>0</v>
      </c>
      <c r="N28" s="40">
        <f t="shared" si="5"/>
        <v>4506.7</v>
      </c>
      <c r="O28" s="23">
        <f t="shared" si="6"/>
        <v>0</v>
      </c>
    </row>
    <row r="29" spans="1:15" ht="36" x14ac:dyDescent="0.35">
      <c r="A29" s="12"/>
      <c r="B29" s="9">
        <v>18010300</v>
      </c>
      <c r="C29" s="13" t="s">
        <v>26</v>
      </c>
      <c r="D29" s="27">
        <v>329000</v>
      </c>
      <c r="E29" s="26">
        <v>0</v>
      </c>
      <c r="F29" s="25">
        <v>10926.9</v>
      </c>
      <c r="G29" s="26">
        <f t="shared" si="2"/>
        <v>0</v>
      </c>
      <c r="H29" s="21">
        <v>0</v>
      </c>
      <c r="I29" s="21">
        <v>0</v>
      </c>
      <c r="J29" s="20">
        <v>0</v>
      </c>
      <c r="K29" s="21">
        <v>0</v>
      </c>
      <c r="L29" s="39">
        <f t="shared" si="3"/>
        <v>329000</v>
      </c>
      <c r="M29" s="58">
        <f t="shared" si="4"/>
        <v>0</v>
      </c>
      <c r="N29" s="40">
        <f t="shared" si="5"/>
        <v>10926.9</v>
      </c>
      <c r="O29" s="23">
        <f t="shared" si="6"/>
        <v>0</v>
      </c>
    </row>
    <row r="30" spans="1:15" ht="36" x14ac:dyDescent="0.35">
      <c r="A30" s="12"/>
      <c r="B30" s="9">
        <v>18010400</v>
      </c>
      <c r="C30" s="13" t="s">
        <v>27</v>
      </c>
      <c r="D30" s="27">
        <v>137700</v>
      </c>
      <c r="E30" s="24">
        <v>21000</v>
      </c>
      <c r="F30" s="25">
        <v>24037.59</v>
      </c>
      <c r="G30" s="26">
        <f t="shared" si="2"/>
        <v>114.46471428571429</v>
      </c>
      <c r="H30" s="21">
        <v>0</v>
      </c>
      <c r="I30" s="21">
        <v>0</v>
      </c>
      <c r="J30" s="20">
        <v>0</v>
      </c>
      <c r="K30" s="21">
        <v>0</v>
      </c>
      <c r="L30" s="39">
        <f t="shared" si="3"/>
        <v>137700</v>
      </c>
      <c r="M30" s="39">
        <f t="shared" si="4"/>
        <v>21000</v>
      </c>
      <c r="N30" s="40">
        <f t="shared" si="5"/>
        <v>24037.59</v>
      </c>
      <c r="O30" s="23">
        <f t="shared" si="6"/>
        <v>114.46471428571429</v>
      </c>
    </row>
    <row r="31" spans="1:15" ht="18" customHeight="1" x14ac:dyDescent="0.35">
      <c r="A31" s="12"/>
      <c r="B31" s="9">
        <v>18010500</v>
      </c>
      <c r="C31" s="13" t="s">
        <v>28</v>
      </c>
      <c r="D31" s="27">
        <v>163900</v>
      </c>
      <c r="E31" s="24">
        <v>37000</v>
      </c>
      <c r="F31" s="25">
        <v>43050.1</v>
      </c>
      <c r="G31" s="26">
        <f t="shared" si="2"/>
        <v>116.35162162162163</v>
      </c>
      <c r="H31" s="21">
        <v>0</v>
      </c>
      <c r="I31" s="21">
        <v>0</v>
      </c>
      <c r="J31" s="20">
        <v>0</v>
      </c>
      <c r="K31" s="21">
        <v>0</v>
      </c>
      <c r="L31" s="39">
        <f t="shared" si="3"/>
        <v>163900</v>
      </c>
      <c r="M31" s="39">
        <f t="shared" si="4"/>
        <v>37000</v>
      </c>
      <c r="N31" s="40">
        <f t="shared" si="5"/>
        <v>43050.1</v>
      </c>
      <c r="O31" s="23">
        <f t="shared" si="6"/>
        <v>116.35162162162163</v>
      </c>
    </row>
    <row r="32" spans="1:15" ht="18" customHeight="1" x14ac:dyDescent="0.35">
      <c r="A32" s="12"/>
      <c r="B32" s="9">
        <v>18010600</v>
      </c>
      <c r="C32" s="13" t="s">
        <v>29</v>
      </c>
      <c r="D32" s="27">
        <v>622000</v>
      </c>
      <c r="E32" s="24">
        <v>155000</v>
      </c>
      <c r="F32" s="25">
        <v>152385.92000000001</v>
      </c>
      <c r="G32" s="26">
        <f t="shared" si="2"/>
        <v>98.313496774193553</v>
      </c>
      <c r="H32" s="21">
        <v>0</v>
      </c>
      <c r="I32" s="21">
        <v>0</v>
      </c>
      <c r="J32" s="20">
        <v>0</v>
      </c>
      <c r="K32" s="21">
        <v>0</v>
      </c>
      <c r="L32" s="39">
        <f t="shared" si="3"/>
        <v>622000</v>
      </c>
      <c r="M32" s="39">
        <f t="shared" si="4"/>
        <v>155000</v>
      </c>
      <c r="N32" s="40">
        <f t="shared" si="5"/>
        <v>152385.92000000001</v>
      </c>
      <c r="O32" s="23">
        <f t="shared" si="6"/>
        <v>98.313496774193553</v>
      </c>
    </row>
    <row r="33" spans="1:15" ht="18" customHeight="1" x14ac:dyDescent="0.35">
      <c r="A33" s="12"/>
      <c r="B33" s="9">
        <v>18010700</v>
      </c>
      <c r="C33" s="13" t="s">
        <v>30</v>
      </c>
      <c r="D33" s="27">
        <v>591300</v>
      </c>
      <c r="E33" s="24">
        <v>13000</v>
      </c>
      <c r="F33" s="25">
        <v>13083.61</v>
      </c>
      <c r="G33" s="26">
        <f t="shared" si="2"/>
        <v>100.64315384615385</v>
      </c>
      <c r="H33" s="21">
        <v>0</v>
      </c>
      <c r="I33" s="21">
        <v>0</v>
      </c>
      <c r="J33" s="20">
        <v>0</v>
      </c>
      <c r="K33" s="21">
        <v>0</v>
      </c>
      <c r="L33" s="39">
        <f t="shared" si="3"/>
        <v>591300</v>
      </c>
      <c r="M33" s="39">
        <f t="shared" si="4"/>
        <v>13000</v>
      </c>
      <c r="N33" s="40">
        <f t="shared" si="5"/>
        <v>13083.61</v>
      </c>
      <c r="O33" s="23">
        <f t="shared" si="6"/>
        <v>100.64315384615385</v>
      </c>
    </row>
    <row r="34" spans="1:15" ht="18" customHeight="1" x14ac:dyDescent="0.35">
      <c r="A34" s="12"/>
      <c r="B34" s="9">
        <v>18010900</v>
      </c>
      <c r="C34" s="13" t="s">
        <v>31</v>
      </c>
      <c r="D34" s="27">
        <v>202500</v>
      </c>
      <c r="E34" s="24">
        <v>30000</v>
      </c>
      <c r="F34" s="25">
        <v>33219.230000000003</v>
      </c>
      <c r="G34" s="26">
        <f t="shared" si="2"/>
        <v>110.73076666666668</v>
      </c>
      <c r="H34" s="21">
        <v>0</v>
      </c>
      <c r="I34" s="21">
        <v>0</v>
      </c>
      <c r="J34" s="20">
        <v>0</v>
      </c>
      <c r="K34" s="21">
        <v>0</v>
      </c>
      <c r="L34" s="39">
        <f t="shared" si="3"/>
        <v>202500</v>
      </c>
      <c r="M34" s="39">
        <f t="shared" si="4"/>
        <v>30000</v>
      </c>
      <c r="N34" s="40">
        <f t="shared" si="5"/>
        <v>33219.230000000003</v>
      </c>
      <c r="O34" s="23">
        <f t="shared" si="6"/>
        <v>110.73076666666668</v>
      </c>
    </row>
    <row r="35" spans="1:15" ht="18" customHeight="1" x14ac:dyDescent="0.35">
      <c r="A35" s="12"/>
      <c r="B35" s="9">
        <v>18050000</v>
      </c>
      <c r="C35" s="13" t="s">
        <v>32</v>
      </c>
      <c r="D35" s="24">
        <v>5844800</v>
      </c>
      <c r="E35" s="24">
        <v>1302000</v>
      </c>
      <c r="F35" s="25">
        <v>1417093.3499999999</v>
      </c>
      <c r="G35" s="26">
        <f t="shared" si="2"/>
        <v>108.83973502304147</v>
      </c>
      <c r="H35" s="21">
        <v>0</v>
      </c>
      <c r="I35" s="21">
        <v>0</v>
      </c>
      <c r="J35" s="20">
        <v>0</v>
      </c>
      <c r="K35" s="21">
        <v>0</v>
      </c>
      <c r="L35" s="39">
        <f t="shared" si="3"/>
        <v>5844800</v>
      </c>
      <c r="M35" s="39">
        <f t="shared" si="4"/>
        <v>1302000</v>
      </c>
      <c r="N35" s="40">
        <f t="shared" si="5"/>
        <v>1417093.3499999999</v>
      </c>
      <c r="O35" s="23">
        <f t="shared" si="6"/>
        <v>108.83973502304147</v>
      </c>
    </row>
    <row r="36" spans="1:15" ht="18" customHeight="1" x14ac:dyDescent="0.35">
      <c r="A36" s="12"/>
      <c r="B36" s="9">
        <v>18050300</v>
      </c>
      <c r="C36" s="13" t="s">
        <v>33</v>
      </c>
      <c r="D36" s="24">
        <v>246000</v>
      </c>
      <c r="E36" s="24">
        <v>62000</v>
      </c>
      <c r="F36" s="25">
        <v>75146.41</v>
      </c>
      <c r="G36" s="26">
        <f t="shared" si="2"/>
        <v>121.20388709677421</v>
      </c>
      <c r="H36" s="21">
        <v>0</v>
      </c>
      <c r="I36" s="21">
        <v>0</v>
      </c>
      <c r="J36" s="20">
        <v>0</v>
      </c>
      <c r="K36" s="21">
        <v>0</v>
      </c>
      <c r="L36" s="39">
        <f t="shared" si="3"/>
        <v>246000</v>
      </c>
      <c r="M36" s="39">
        <f t="shared" si="4"/>
        <v>62000</v>
      </c>
      <c r="N36" s="40">
        <f t="shared" si="5"/>
        <v>75146.41</v>
      </c>
      <c r="O36" s="23">
        <f t="shared" si="6"/>
        <v>121.20388709677421</v>
      </c>
    </row>
    <row r="37" spans="1:15" ht="18" customHeight="1" x14ac:dyDescent="0.35">
      <c r="A37" s="12"/>
      <c r="B37" s="9">
        <v>18050400</v>
      </c>
      <c r="C37" s="13" t="s">
        <v>34</v>
      </c>
      <c r="D37" s="24">
        <v>3798800</v>
      </c>
      <c r="E37" s="24">
        <v>940000</v>
      </c>
      <c r="F37" s="25">
        <v>993898.53</v>
      </c>
      <c r="G37" s="26">
        <f t="shared" ref="G37:G79" si="7">IF(E37=0,0,F37/E37*100)</f>
        <v>105.73388617021277</v>
      </c>
      <c r="H37" s="21">
        <v>0</v>
      </c>
      <c r="I37" s="21">
        <v>0</v>
      </c>
      <c r="J37" s="20">
        <v>0</v>
      </c>
      <c r="K37" s="21">
        <v>0</v>
      </c>
      <c r="L37" s="39">
        <f t="shared" si="3"/>
        <v>3798800</v>
      </c>
      <c r="M37" s="39">
        <f t="shared" si="4"/>
        <v>940000</v>
      </c>
      <c r="N37" s="40">
        <f t="shared" si="5"/>
        <v>993898.53</v>
      </c>
      <c r="O37" s="23">
        <f t="shared" si="6"/>
        <v>105.73388617021277</v>
      </c>
    </row>
    <row r="38" spans="1:15" ht="30.6" customHeight="1" x14ac:dyDescent="0.35">
      <c r="A38" s="12"/>
      <c r="B38" s="9">
        <v>18050500</v>
      </c>
      <c r="C38" s="13" t="s">
        <v>35</v>
      </c>
      <c r="D38" s="24">
        <v>1800000</v>
      </c>
      <c r="E38" s="24">
        <v>300000</v>
      </c>
      <c r="F38" s="25">
        <v>348048.41</v>
      </c>
      <c r="G38" s="26">
        <f t="shared" si="7"/>
        <v>116.01613666666665</v>
      </c>
      <c r="H38" s="21">
        <v>0</v>
      </c>
      <c r="I38" s="21">
        <v>0</v>
      </c>
      <c r="J38" s="20">
        <v>0</v>
      </c>
      <c r="K38" s="21">
        <v>0</v>
      </c>
      <c r="L38" s="39">
        <f t="shared" si="3"/>
        <v>1800000</v>
      </c>
      <c r="M38" s="39">
        <f t="shared" si="4"/>
        <v>300000</v>
      </c>
      <c r="N38" s="40">
        <f t="shared" si="5"/>
        <v>348048.41</v>
      </c>
      <c r="O38" s="23">
        <f t="shared" si="6"/>
        <v>116.01613666666665</v>
      </c>
    </row>
    <row r="39" spans="1:15" ht="18" customHeight="1" x14ac:dyDescent="0.35">
      <c r="A39" s="14"/>
      <c r="B39" s="8">
        <v>19010000</v>
      </c>
      <c r="C39" s="13" t="s">
        <v>63</v>
      </c>
      <c r="D39" s="18">
        <v>0</v>
      </c>
      <c r="E39" s="18">
        <v>0</v>
      </c>
      <c r="F39" s="17">
        <v>0</v>
      </c>
      <c r="G39" s="18">
        <v>0</v>
      </c>
      <c r="H39" s="21">
        <v>0</v>
      </c>
      <c r="I39" s="21">
        <v>0</v>
      </c>
      <c r="J39" s="20">
        <v>877.92</v>
      </c>
      <c r="K39" s="21">
        <f t="shared" ref="K39:K41" si="8">IF(I39=0,0,J39/I39*100)</f>
        <v>0</v>
      </c>
      <c r="L39" s="58">
        <f t="shared" si="3"/>
        <v>0</v>
      </c>
      <c r="M39" s="58">
        <f t="shared" si="4"/>
        <v>0</v>
      </c>
      <c r="N39" s="40">
        <f t="shared" si="5"/>
        <v>877.92</v>
      </c>
      <c r="O39" s="23">
        <f t="shared" si="6"/>
        <v>0</v>
      </c>
    </row>
    <row r="40" spans="1:15" ht="36" customHeight="1" x14ac:dyDescent="0.35">
      <c r="A40" s="14"/>
      <c r="B40" s="8">
        <v>19010100</v>
      </c>
      <c r="C40" s="13" t="s">
        <v>64</v>
      </c>
      <c r="D40" s="18">
        <v>0</v>
      </c>
      <c r="E40" s="18">
        <v>0</v>
      </c>
      <c r="F40" s="17">
        <v>0</v>
      </c>
      <c r="G40" s="18">
        <v>0</v>
      </c>
      <c r="H40" s="21">
        <v>0</v>
      </c>
      <c r="I40" s="21">
        <v>0</v>
      </c>
      <c r="J40" s="20">
        <v>630.41999999999996</v>
      </c>
      <c r="K40" s="21">
        <f t="shared" si="8"/>
        <v>0</v>
      </c>
      <c r="L40" s="58">
        <f t="shared" si="3"/>
        <v>0</v>
      </c>
      <c r="M40" s="58">
        <f t="shared" si="4"/>
        <v>0</v>
      </c>
      <c r="N40" s="40">
        <f t="shared" si="5"/>
        <v>630.41999999999996</v>
      </c>
      <c r="O40" s="23">
        <f t="shared" si="6"/>
        <v>0</v>
      </c>
    </row>
    <row r="41" spans="1:15" ht="36" customHeight="1" x14ac:dyDescent="0.35">
      <c r="A41" s="12"/>
      <c r="B41" s="8">
        <v>19010300</v>
      </c>
      <c r="C41" s="13" t="s">
        <v>65</v>
      </c>
      <c r="D41" s="18">
        <v>0</v>
      </c>
      <c r="E41" s="18">
        <v>0</v>
      </c>
      <c r="F41" s="17">
        <v>0</v>
      </c>
      <c r="G41" s="18">
        <v>0</v>
      </c>
      <c r="H41" s="21">
        <v>0</v>
      </c>
      <c r="I41" s="21">
        <v>0</v>
      </c>
      <c r="J41" s="20">
        <v>247.5</v>
      </c>
      <c r="K41" s="21">
        <f t="shared" si="8"/>
        <v>0</v>
      </c>
      <c r="L41" s="58">
        <f t="shared" si="3"/>
        <v>0</v>
      </c>
      <c r="M41" s="58">
        <f t="shared" si="4"/>
        <v>0</v>
      </c>
      <c r="N41" s="40">
        <f t="shared" si="5"/>
        <v>247.5</v>
      </c>
      <c r="O41" s="23">
        <f t="shared" si="6"/>
        <v>0</v>
      </c>
    </row>
    <row r="42" spans="1:15" ht="18" customHeight="1" x14ac:dyDescent="0.35">
      <c r="A42" s="12"/>
      <c r="B42" s="9">
        <v>20000000</v>
      </c>
      <c r="C42" s="11" t="s">
        <v>36</v>
      </c>
      <c r="D42" s="24">
        <v>51000</v>
      </c>
      <c r="E42" s="24">
        <v>2070</v>
      </c>
      <c r="F42" s="25">
        <v>28618.180000000004</v>
      </c>
      <c r="G42" s="26">
        <f>IF(E42=0,0,F42/E42*100)</f>
        <v>1382.5207729468602</v>
      </c>
      <c r="H42" s="57">
        <v>1500000</v>
      </c>
      <c r="I42" s="57">
        <v>375000</v>
      </c>
      <c r="J42" s="28">
        <v>360521.45</v>
      </c>
      <c r="K42" s="21">
        <f t="shared" ref="K42" si="9">IF(I42=0,0,J42/I42*100)</f>
        <v>96.139053333333337</v>
      </c>
      <c r="L42" s="58">
        <f t="shared" si="3"/>
        <v>1551000</v>
      </c>
      <c r="M42" s="58">
        <f t="shared" si="4"/>
        <v>377070</v>
      </c>
      <c r="N42" s="40">
        <f t="shared" si="5"/>
        <v>389139.63</v>
      </c>
      <c r="O42" s="23">
        <f t="shared" si="6"/>
        <v>103.20089903731402</v>
      </c>
    </row>
    <row r="43" spans="1:15" ht="18" customHeight="1" x14ac:dyDescent="0.35">
      <c r="A43" s="12"/>
      <c r="B43" s="9">
        <v>21000000</v>
      </c>
      <c r="C43" s="13" t="s">
        <v>37</v>
      </c>
      <c r="D43" s="24">
        <v>10000</v>
      </c>
      <c r="E43" s="24">
        <v>1000</v>
      </c>
      <c r="F43" s="25">
        <v>9485</v>
      </c>
      <c r="G43" s="26">
        <f t="shared" si="7"/>
        <v>948.5</v>
      </c>
      <c r="H43" s="30"/>
      <c r="I43" s="30"/>
      <c r="J43" s="29"/>
      <c r="K43" s="30"/>
      <c r="L43" s="39">
        <f t="shared" si="3"/>
        <v>10000</v>
      </c>
      <c r="M43" s="39">
        <f t="shared" si="4"/>
        <v>1000</v>
      </c>
      <c r="N43" s="40">
        <f t="shared" si="5"/>
        <v>9485</v>
      </c>
      <c r="O43" s="23">
        <f t="shared" si="6"/>
        <v>948.5</v>
      </c>
    </row>
    <row r="44" spans="1:15" ht="54" customHeight="1" x14ac:dyDescent="0.35">
      <c r="A44" s="12"/>
      <c r="B44" s="9">
        <v>21010000</v>
      </c>
      <c r="C44" s="13" t="s">
        <v>84</v>
      </c>
      <c r="D44" s="26">
        <v>0</v>
      </c>
      <c r="E44" s="26">
        <v>0</v>
      </c>
      <c r="F44" s="25">
        <v>8686</v>
      </c>
      <c r="G44" s="26">
        <f t="shared" si="7"/>
        <v>0</v>
      </c>
      <c r="H44" s="21">
        <v>0</v>
      </c>
      <c r="I44" s="21">
        <v>0</v>
      </c>
      <c r="J44" s="20">
        <v>0</v>
      </c>
      <c r="K44" s="21">
        <v>0</v>
      </c>
      <c r="L44" s="58">
        <f t="shared" si="3"/>
        <v>0</v>
      </c>
      <c r="M44" s="58">
        <f t="shared" si="4"/>
        <v>0</v>
      </c>
      <c r="N44" s="40">
        <f t="shared" si="5"/>
        <v>8686</v>
      </c>
      <c r="O44" s="23">
        <f t="shared" si="6"/>
        <v>0</v>
      </c>
    </row>
    <row r="45" spans="1:15" ht="36" customHeight="1" x14ac:dyDescent="0.35">
      <c r="A45" s="12"/>
      <c r="B45" s="9">
        <v>21010300</v>
      </c>
      <c r="C45" s="13" t="s">
        <v>38</v>
      </c>
      <c r="D45" s="26">
        <v>0</v>
      </c>
      <c r="E45" s="26">
        <v>0</v>
      </c>
      <c r="F45" s="25">
        <v>8686</v>
      </c>
      <c r="G45" s="26">
        <f t="shared" si="7"/>
        <v>0</v>
      </c>
      <c r="H45" s="21">
        <v>0</v>
      </c>
      <c r="I45" s="21">
        <v>0</v>
      </c>
      <c r="J45" s="20">
        <v>0</v>
      </c>
      <c r="K45" s="21">
        <v>0</v>
      </c>
      <c r="L45" s="58">
        <f t="shared" si="3"/>
        <v>0</v>
      </c>
      <c r="M45" s="58">
        <f t="shared" si="4"/>
        <v>0</v>
      </c>
      <c r="N45" s="40">
        <f t="shared" si="5"/>
        <v>8686</v>
      </c>
      <c r="O45" s="23">
        <f t="shared" si="6"/>
        <v>0</v>
      </c>
    </row>
    <row r="46" spans="1:15" ht="18" customHeight="1" x14ac:dyDescent="0.35">
      <c r="A46" s="12"/>
      <c r="B46" s="9">
        <v>21080000</v>
      </c>
      <c r="C46" s="13" t="s">
        <v>39</v>
      </c>
      <c r="D46" s="24">
        <v>10000</v>
      </c>
      <c r="E46" s="24">
        <v>1000</v>
      </c>
      <c r="F46" s="25">
        <v>799</v>
      </c>
      <c r="G46" s="26">
        <f t="shared" si="7"/>
        <v>79.900000000000006</v>
      </c>
      <c r="H46" s="21">
        <v>0</v>
      </c>
      <c r="I46" s="21">
        <v>0</v>
      </c>
      <c r="J46" s="20">
        <v>0</v>
      </c>
      <c r="K46" s="21">
        <v>0</v>
      </c>
      <c r="L46" s="39">
        <f t="shared" si="3"/>
        <v>10000</v>
      </c>
      <c r="M46" s="39">
        <f t="shared" si="4"/>
        <v>1000</v>
      </c>
      <c r="N46" s="40">
        <f t="shared" si="5"/>
        <v>799</v>
      </c>
      <c r="O46" s="23">
        <f t="shared" si="6"/>
        <v>79.900000000000006</v>
      </c>
    </row>
    <row r="47" spans="1:15" ht="18" customHeight="1" x14ac:dyDescent="0.35">
      <c r="A47" s="12"/>
      <c r="B47" s="9">
        <v>21081100</v>
      </c>
      <c r="C47" s="13" t="s">
        <v>40</v>
      </c>
      <c r="D47" s="24">
        <v>10000</v>
      </c>
      <c r="E47" s="24">
        <v>1000</v>
      </c>
      <c r="F47" s="25">
        <v>799</v>
      </c>
      <c r="G47" s="26">
        <f t="shared" si="7"/>
        <v>79.900000000000006</v>
      </c>
      <c r="H47" s="21">
        <v>0</v>
      </c>
      <c r="I47" s="21">
        <v>0</v>
      </c>
      <c r="J47" s="20">
        <v>0</v>
      </c>
      <c r="K47" s="21">
        <v>0</v>
      </c>
      <c r="L47" s="39">
        <f t="shared" si="3"/>
        <v>10000</v>
      </c>
      <c r="M47" s="39">
        <f t="shared" si="4"/>
        <v>1000</v>
      </c>
      <c r="N47" s="40">
        <f t="shared" si="5"/>
        <v>799</v>
      </c>
      <c r="O47" s="23">
        <f t="shared" si="6"/>
        <v>79.900000000000006</v>
      </c>
    </row>
    <row r="48" spans="1:15" ht="18" customHeight="1" x14ac:dyDescent="0.35">
      <c r="A48" s="12"/>
      <c r="B48" s="8">
        <v>21110000</v>
      </c>
      <c r="C48" s="13" t="s">
        <v>66</v>
      </c>
      <c r="D48" s="24"/>
      <c r="E48" s="24"/>
      <c r="F48" s="25"/>
      <c r="G48" s="26"/>
      <c r="H48" s="21">
        <v>0</v>
      </c>
      <c r="I48" s="21">
        <v>0</v>
      </c>
      <c r="J48" s="20">
        <v>5892.75</v>
      </c>
      <c r="K48" s="21">
        <f t="shared" ref="K48" si="10">IF(I48=0,0,J48/I48*100)</f>
        <v>0</v>
      </c>
      <c r="L48" s="58">
        <f t="shared" si="3"/>
        <v>0</v>
      </c>
      <c r="M48" s="58">
        <f t="shared" si="4"/>
        <v>0</v>
      </c>
      <c r="N48" s="40">
        <f t="shared" si="5"/>
        <v>5892.75</v>
      </c>
      <c r="O48" s="23">
        <f t="shared" si="6"/>
        <v>0</v>
      </c>
    </row>
    <row r="49" spans="1:15" ht="18" customHeight="1" x14ac:dyDescent="0.35">
      <c r="A49" s="12"/>
      <c r="B49" s="9">
        <v>22000000</v>
      </c>
      <c r="C49" s="13" t="s">
        <v>41</v>
      </c>
      <c r="D49" s="24">
        <v>41000</v>
      </c>
      <c r="E49" s="24">
        <v>1070</v>
      </c>
      <c r="F49" s="25">
        <v>19133.18</v>
      </c>
      <c r="G49" s="26">
        <f t="shared" si="7"/>
        <v>1788.1476635514018</v>
      </c>
      <c r="H49" s="21">
        <v>0</v>
      </c>
      <c r="I49" s="21">
        <v>0</v>
      </c>
      <c r="J49" s="20">
        <v>0</v>
      </c>
      <c r="K49" s="21">
        <v>0</v>
      </c>
      <c r="L49" s="39">
        <f t="shared" si="3"/>
        <v>41000</v>
      </c>
      <c r="M49" s="39">
        <f t="shared" si="4"/>
        <v>1070</v>
      </c>
      <c r="N49" s="40">
        <f t="shared" si="5"/>
        <v>19133.18</v>
      </c>
      <c r="O49" s="23">
        <f t="shared" si="6"/>
        <v>1788.1476635514018</v>
      </c>
    </row>
    <row r="50" spans="1:15" ht="18" customHeight="1" x14ac:dyDescent="0.35">
      <c r="A50" s="12"/>
      <c r="B50" s="9">
        <v>22010000</v>
      </c>
      <c r="C50" s="13" t="s">
        <v>42</v>
      </c>
      <c r="D50" s="24">
        <v>5500</v>
      </c>
      <c r="E50" s="24">
        <v>1000</v>
      </c>
      <c r="F50" s="25">
        <v>1518.19</v>
      </c>
      <c r="G50" s="26">
        <f t="shared" si="7"/>
        <v>151.81900000000002</v>
      </c>
      <c r="H50" s="21">
        <v>0</v>
      </c>
      <c r="I50" s="21">
        <v>0</v>
      </c>
      <c r="J50" s="20">
        <v>0</v>
      </c>
      <c r="K50" s="21">
        <v>0</v>
      </c>
      <c r="L50" s="39">
        <f t="shared" si="3"/>
        <v>5500</v>
      </c>
      <c r="M50" s="39">
        <f t="shared" si="4"/>
        <v>1000</v>
      </c>
      <c r="N50" s="40">
        <f t="shared" si="5"/>
        <v>1518.19</v>
      </c>
      <c r="O50" s="23">
        <f t="shared" si="6"/>
        <v>151.81900000000002</v>
      </c>
    </row>
    <row r="51" spans="1:15" ht="18" customHeight="1" x14ac:dyDescent="0.35">
      <c r="A51" s="12"/>
      <c r="B51" s="9">
        <v>22012500</v>
      </c>
      <c r="C51" s="13" t="s">
        <v>43</v>
      </c>
      <c r="D51" s="24">
        <v>5500</v>
      </c>
      <c r="E51" s="24">
        <v>1000</v>
      </c>
      <c r="F51" s="25">
        <v>1518.19</v>
      </c>
      <c r="G51" s="26">
        <f t="shared" si="7"/>
        <v>151.81900000000002</v>
      </c>
      <c r="H51" s="21">
        <v>0</v>
      </c>
      <c r="I51" s="21">
        <v>0</v>
      </c>
      <c r="J51" s="20">
        <v>0</v>
      </c>
      <c r="K51" s="21">
        <v>0</v>
      </c>
      <c r="L51" s="39">
        <f t="shared" si="3"/>
        <v>5500</v>
      </c>
      <c r="M51" s="39">
        <f t="shared" si="4"/>
        <v>1000</v>
      </c>
      <c r="N51" s="40">
        <f t="shared" si="5"/>
        <v>1518.19</v>
      </c>
      <c r="O51" s="23">
        <f t="shared" si="6"/>
        <v>151.81900000000002</v>
      </c>
    </row>
    <row r="52" spans="1:15" ht="36" customHeight="1" x14ac:dyDescent="0.35">
      <c r="A52" s="12"/>
      <c r="B52" s="9">
        <v>22080000</v>
      </c>
      <c r="C52" s="13" t="s">
        <v>44</v>
      </c>
      <c r="D52" s="24">
        <v>34900</v>
      </c>
      <c r="E52" s="26">
        <v>0</v>
      </c>
      <c r="F52" s="25">
        <v>17466</v>
      </c>
      <c r="G52" s="26">
        <f t="shared" si="7"/>
        <v>0</v>
      </c>
      <c r="H52" s="21">
        <v>0</v>
      </c>
      <c r="I52" s="21">
        <v>0</v>
      </c>
      <c r="J52" s="20">
        <v>0</v>
      </c>
      <c r="K52" s="21">
        <v>0</v>
      </c>
      <c r="L52" s="39">
        <f t="shared" si="3"/>
        <v>34900</v>
      </c>
      <c r="M52" s="58">
        <f t="shared" si="4"/>
        <v>0</v>
      </c>
      <c r="N52" s="40">
        <f t="shared" si="5"/>
        <v>17466</v>
      </c>
      <c r="O52" s="23">
        <f t="shared" si="6"/>
        <v>0</v>
      </c>
    </row>
    <row r="53" spans="1:15" ht="36" customHeight="1" x14ac:dyDescent="0.35">
      <c r="A53" s="12"/>
      <c r="B53" s="9">
        <v>22080400</v>
      </c>
      <c r="C53" s="13" t="s">
        <v>45</v>
      </c>
      <c r="D53" s="24">
        <v>34900</v>
      </c>
      <c r="E53" s="26">
        <v>0</v>
      </c>
      <c r="F53" s="25">
        <v>17466</v>
      </c>
      <c r="G53" s="26">
        <f t="shared" si="7"/>
        <v>0</v>
      </c>
      <c r="H53" s="21">
        <v>0</v>
      </c>
      <c r="I53" s="21">
        <v>0</v>
      </c>
      <c r="J53" s="20">
        <v>0</v>
      </c>
      <c r="K53" s="21">
        <v>0</v>
      </c>
      <c r="L53" s="39">
        <f t="shared" si="3"/>
        <v>34900</v>
      </c>
      <c r="M53" s="58">
        <f t="shared" si="4"/>
        <v>0</v>
      </c>
      <c r="N53" s="40">
        <f t="shared" si="5"/>
        <v>17466</v>
      </c>
      <c r="O53" s="23">
        <f t="shared" si="6"/>
        <v>0</v>
      </c>
    </row>
    <row r="54" spans="1:15" ht="18" customHeight="1" x14ac:dyDescent="0.35">
      <c r="A54" s="12"/>
      <c r="B54" s="9">
        <v>22090000</v>
      </c>
      <c r="C54" s="13" t="s">
        <v>46</v>
      </c>
      <c r="D54" s="24">
        <v>600</v>
      </c>
      <c r="E54" s="24">
        <v>70</v>
      </c>
      <c r="F54" s="25">
        <v>148.99</v>
      </c>
      <c r="G54" s="26">
        <f t="shared" si="7"/>
        <v>212.84285714285716</v>
      </c>
      <c r="H54" s="21">
        <v>0</v>
      </c>
      <c r="I54" s="21">
        <v>0</v>
      </c>
      <c r="J54" s="20">
        <v>0</v>
      </c>
      <c r="K54" s="21">
        <v>0</v>
      </c>
      <c r="L54" s="39">
        <f t="shared" si="3"/>
        <v>600</v>
      </c>
      <c r="M54" s="39">
        <f t="shared" si="4"/>
        <v>70</v>
      </c>
      <c r="N54" s="40">
        <f t="shared" si="5"/>
        <v>148.99</v>
      </c>
      <c r="O54" s="23">
        <f t="shared" si="6"/>
        <v>212.84285714285716</v>
      </c>
    </row>
    <row r="55" spans="1:15" ht="36" customHeight="1" x14ac:dyDescent="0.35">
      <c r="A55" s="12"/>
      <c r="B55" s="9">
        <v>22090100</v>
      </c>
      <c r="C55" s="13" t="s">
        <v>47</v>
      </c>
      <c r="D55" s="24">
        <v>600</v>
      </c>
      <c r="E55" s="24">
        <v>70</v>
      </c>
      <c r="F55" s="25">
        <v>148.99</v>
      </c>
      <c r="G55" s="26">
        <f t="shared" si="7"/>
        <v>212.84285714285716</v>
      </c>
      <c r="H55" s="21">
        <v>0</v>
      </c>
      <c r="I55" s="21">
        <v>0</v>
      </c>
      <c r="J55" s="20">
        <v>0</v>
      </c>
      <c r="K55" s="21">
        <v>0</v>
      </c>
      <c r="L55" s="39">
        <f t="shared" si="3"/>
        <v>600</v>
      </c>
      <c r="M55" s="39">
        <f t="shared" si="4"/>
        <v>70</v>
      </c>
      <c r="N55" s="40">
        <f t="shared" si="5"/>
        <v>148.99</v>
      </c>
      <c r="O55" s="23">
        <f t="shared" si="6"/>
        <v>212.84285714285716</v>
      </c>
    </row>
    <row r="56" spans="1:15" ht="18" customHeight="1" x14ac:dyDescent="0.35">
      <c r="A56" s="12"/>
      <c r="B56" s="8">
        <v>24060000</v>
      </c>
      <c r="C56" s="13" t="s">
        <v>39</v>
      </c>
      <c r="D56" s="18">
        <v>0</v>
      </c>
      <c r="E56" s="18">
        <v>0</v>
      </c>
      <c r="F56" s="17">
        <v>0</v>
      </c>
      <c r="G56" s="18">
        <v>0</v>
      </c>
      <c r="H56" s="21">
        <v>0</v>
      </c>
      <c r="I56" s="21">
        <v>0</v>
      </c>
      <c r="J56" s="20">
        <v>2281.6</v>
      </c>
      <c r="K56" s="21">
        <f t="shared" ref="K56:K64" si="11">IF(I56=0,0,J56/I56*100)</f>
        <v>0</v>
      </c>
      <c r="L56" s="58">
        <f t="shared" si="3"/>
        <v>0</v>
      </c>
      <c r="M56" s="58">
        <f t="shared" si="4"/>
        <v>0</v>
      </c>
      <c r="N56" s="40">
        <f t="shared" si="5"/>
        <v>2281.6</v>
      </c>
      <c r="O56" s="23">
        <f t="shared" si="6"/>
        <v>0</v>
      </c>
    </row>
    <row r="57" spans="1:15" ht="36" customHeight="1" x14ac:dyDescent="0.35">
      <c r="A57" s="12"/>
      <c r="B57" s="8">
        <v>24062100</v>
      </c>
      <c r="C57" s="13" t="s">
        <v>67</v>
      </c>
      <c r="D57" s="18">
        <v>0</v>
      </c>
      <c r="E57" s="18">
        <v>0</v>
      </c>
      <c r="F57" s="17">
        <v>0</v>
      </c>
      <c r="G57" s="18">
        <v>0</v>
      </c>
      <c r="H57" s="21">
        <v>0</v>
      </c>
      <c r="I57" s="21">
        <v>0</v>
      </c>
      <c r="J57" s="20">
        <v>2281.6</v>
      </c>
      <c r="K57" s="21">
        <f t="shared" si="11"/>
        <v>0</v>
      </c>
      <c r="L57" s="58">
        <f t="shared" si="3"/>
        <v>0</v>
      </c>
      <c r="M57" s="58">
        <f t="shared" si="4"/>
        <v>0</v>
      </c>
      <c r="N57" s="40">
        <f t="shared" si="5"/>
        <v>2281.6</v>
      </c>
      <c r="O57" s="23">
        <f t="shared" si="6"/>
        <v>0</v>
      </c>
    </row>
    <row r="58" spans="1:15" ht="18" customHeight="1" x14ac:dyDescent="0.35">
      <c r="A58" s="12"/>
      <c r="B58" s="8">
        <v>25000000</v>
      </c>
      <c r="C58" s="13" t="s">
        <v>68</v>
      </c>
      <c r="D58" s="18">
        <v>0</v>
      </c>
      <c r="E58" s="18">
        <v>0</v>
      </c>
      <c r="F58" s="17">
        <v>0</v>
      </c>
      <c r="G58" s="18">
        <v>0</v>
      </c>
      <c r="H58" s="19">
        <v>1500000</v>
      </c>
      <c r="I58" s="19">
        <v>375000</v>
      </c>
      <c r="J58" s="28">
        <v>352347.1</v>
      </c>
      <c r="K58" s="21">
        <f t="shared" si="11"/>
        <v>93.959226666666666</v>
      </c>
      <c r="L58" s="39">
        <f t="shared" si="3"/>
        <v>1500000</v>
      </c>
      <c r="M58" s="39">
        <f t="shared" si="4"/>
        <v>375000</v>
      </c>
      <c r="N58" s="40">
        <f t="shared" si="5"/>
        <v>352347.1</v>
      </c>
      <c r="O58" s="23">
        <f t="shared" si="6"/>
        <v>93.959226666666666</v>
      </c>
    </row>
    <row r="59" spans="1:15" ht="18" customHeight="1" x14ac:dyDescent="0.35">
      <c r="A59" s="12"/>
      <c r="B59" s="8">
        <v>25010000</v>
      </c>
      <c r="C59" s="13" t="s">
        <v>69</v>
      </c>
      <c r="D59" s="18">
        <v>0</v>
      </c>
      <c r="E59" s="18">
        <v>0</v>
      </c>
      <c r="F59" s="17">
        <v>0</v>
      </c>
      <c r="G59" s="18">
        <v>0</v>
      </c>
      <c r="H59" s="19">
        <v>945000</v>
      </c>
      <c r="I59" s="19">
        <v>236250</v>
      </c>
      <c r="J59" s="20">
        <v>264089.61</v>
      </c>
      <c r="K59" s="21">
        <f t="shared" si="11"/>
        <v>111.7839619047619</v>
      </c>
      <c r="L59" s="39">
        <f t="shared" si="3"/>
        <v>945000</v>
      </c>
      <c r="M59" s="39">
        <f t="shared" si="4"/>
        <v>236250</v>
      </c>
      <c r="N59" s="40">
        <f t="shared" si="5"/>
        <v>264089.61</v>
      </c>
      <c r="O59" s="23">
        <f t="shared" si="6"/>
        <v>111.7839619047619</v>
      </c>
    </row>
    <row r="60" spans="1:15" ht="18" customHeight="1" x14ac:dyDescent="0.35">
      <c r="A60" s="12"/>
      <c r="B60" s="8">
        <v>25010100</v>
      </c>
      <c r="C60" s="13" t="s">
        <v>70</v>
      </c>
      <c r="D60" s="18">
        <v>0</v>
      </c>
      <c r="E60" s="18">
        <v>0</v>
      </c>
      <c r="F60" s="17">
        <v>0</v>
      </c>
      <c r="G60" s="18">
        <v>0</v>
      </c>
      <c r="H60" s="19">
        <v>870000</v>
      </c>
      <c r="I60" s="19">
        <v>217500</v>
      </c>
      <c r="J60" s="20">
        <v>232261.4</v>
      </c>
      <c r="K60" s="21">
        <f t="shared" si="11"/>
        <v>106.78685057471264</v>
      </c>
      <c r="L60" s="39">
        <f t="shared" si="3"/>
        <v>870000</v>
      </c>
      <c r="M60" s="39">
        <f t="shared" si="4"/>
        <v>217500</v>
      </c>
      <c r="N60" s="40">
        <f t="shared" si="5"/>
        <v>232261.4</v>
      </c>
      <c r="O60" s="23">
        <f t="shared" si="6"/>
        <v>106.78685057471264</v>
      </c>
    </row>
    <row r="61" spans="1:15" ht="36" customHeight="1" x14ac:dyDescent="0.35">
      <c r="A61" s="12"/>
      <c r="B61" s="8">
        <v>25010300</v>
      </c>
      <c r="C61" s="13" t="s">
        <v>71</v>
      </c>
      <c r="D61" s="18">
        <v>0</v>
      </c>
      <c r="E61" s="18">
        <v>0</v>
      </c>
      <c r="F61" s="17">
        <v>0</v>
      </c>
      <c r="G61" s="18">
        <v>0</v>
      </c>
      <c r="H61" s="19">
        <v>75000</v>
      </c>
      <c r="I61" s="19">
        <v>18750</v>
      </c>
      <c r="J61" s="20">
        <v>31828.21</v>
      </c>
      <c r="K61" s="21">
        <f t="shared" si="11"/>
        <v>169.75045333333333</v>
      </c>
      <c r="L61" s="39">
        <f t="shared" si="3"/>
        <v>75000</v>
      </c>
      <c r="M61" s="39">
        <f t="shared" si="4"/>
        <v>18750</v>
      </c>
      <c r="N61" s="40">
        <f t="shared" si="5"/>
        <v>31828.21</v>
      </c>
      <c r="O61" s="23">
        <f t="shared" si="6"/>
        <v>169.75045333333333</v>
      </c>
    </row>
    <row r="62" spans="1:15" ht="18" customHeight="1" x14ac:dyDescent="0.35">
      <c r="A62" s="12"/>
      <c r="B62" s="8">
        <v>25020000</v>
      </c>
      <c r="C62" s="13" t="s">
        <v>72</v>
      </c>
      <c r="D62" s="18">
        <v>0</v>
      </c>
      <c r="E62" s="18">
        <v>0</v>
      </c>
      <c r="F62" s="17">
        <v>0</v>
      </c>
      <c r="G62" s="18">
        <v>0</v>
      </c>
      <c r="H62" s="19">
        <v>555000</v>
      </c>
      <c r="I62" s="19">
        <v>138750</v>
      </c>
      <c r="J62" s="20">
        <v>88257.49</v>
      </c>
      <c r="K62" s="21">
        <f t="shared" si="11"/>
        <v>63.609001801801803</v>
      </c>
      <c r="L62" s="39">
        <f t="shared" si="3"/>
        <v>555000</v>
      </c>
      <c r="M62" s="39">
        <f t="shared" si="4"/>
        <v>138750</v>
      </c>
      <c r="N62" s="40">
        <f t="shared" si="5"/>
        <v>88257.49</v>
      </c>
      <c r="O62" s="23">
        <f t="shared" si="6"/>
        <v>63.609001801801803</v>
      </c>
    </row>
    <row r="63" spans="1:15" ht="18" customHeight="1" x14ac:dyDescent="0.35">
      <c r="A63" s="12"/>
      <c r="B63" s="8">
        <v>25020100</v>
      </c>
      <c r="C63" s="13" t="s">
        <v>73</v>
      </c>
      <c r="D63" s="18">
        <v>0</v>
      </c>
      <c r="E63" s="18">
        <v>0</v>
      </c>
      <c r="F63" s="17">
        <v>0</v>
      </c>
      <c r="G63" s="18">
        <v>0</v>
      </c>
      <c r="H63" s="19">
        <v>5000</v>
      </c>
      <c r="I63" s="19">
        <v>1250</v>
      </c>
      <c r="J63" s="20">
        <v>0</v>
      </c>
      <c r="K63" s="21">
        <f t="shared" si="11"/>
        <v>0</v>
      </c>
      <c r="L63" s="39">
        <f t="shared" si="3"/>
        <v>5000</v>
      </c>
      <c r="M63" s="39">
        <f t="shared" si="4"/>
        <v>1250</v>
      </c>
      <c r="N63" s="40">
        <f t="shared" si="5"/>
        <v>0</v>
      </c>
      <c r="O63" s="23">
        <f t="shared" si="6"/>
        <v>0</v>
      </c>
    </row>
    <row r="64" spans="1:15" ht="54" customHeight="1" x14ac:dyDescent="0.35">
      <c r="A64" s="12"/>
      <c r="B64" s="8">
        <v>25020200</v>
      </c>
      <c r="C64" s="13" t="s">
        <v>75</v>
      </c>
      <c r="D64" s="18">
        <v>0</v>
      </c>
      <c r="E64" s="18">
        <v>0</v>
      </c>
      <c r="F64" s="17">
        <v>0</v>
      </c>
      <c r="G64" s="18">
        <v>0</v>
      </c>
      <c r="H64" s="19">
        <v>550000</v>
      </c>
      <c r="I64" s="19">
        <v>137500</v>
      </c>
      <c r="J64" s="20">
        <v>88257.49</v>
      </c>
      <c r="K64" s="21">
        <f t="shared" si="11"/>
        <v>64.187265454545468</v>
      </c>
      <c r="L64" s="39">
        <f t="shared" si="3"/>
        <v>550000</v>
      </c>
      <c r="M64" s="39">
        <f t="shared" si="4"/>
        <v>137500</v>
      </c>
      <c r="N64" s="40">
        <f t="shared" si="5"/>
        <v>88257.49</v>
      </c>
      <c r="O64" s="23">
        <f t="shared" si="6"/>
        <v>64.187265454545468</v>
      </c>
    </row>
    <row r="65" spans="1:15" ht="18" customHeight="1" x14ac:dyDescent="0.35">
      <c r="A65" s="12"/>
      <c r="B65" s="9">
        <v>40000000</v>
      </c>
      <c r="C65" s="13" t="s">
        <v>48</v>
      </c>
      <c r="D65" s="24">
        <v>81175070</v>
      </c>
      <c r="E65" s="24">
        <v>18370700</v>
      </c>
      <c r="F65" s="25">
        <v>18347120</v>
      </c>
      <c r="G65" s="26">
        <f t="shared" si="7"/>
        <v>99.871643432204536</v>
      </c>
      <c r="H65" s="21">
        <v>0</v>
      </c>
      <c r="I65" s="21">
        <v>0</v>
      </c>
      <c r="J65" s="20">
        <v>0</v>
      </c>
      <c r="K65" s="21">
        <v>0</v>
      </c>
      <c r="L65" s="39">
        <f t="shared" si="3"/>
        <v>81175070</v>
      </c>
      <c r="M65" s="39">
        <f t="shared" si="4"/>
        <v>18370700</v>
      </c>
      <c r="N65" s="40">
        <f t="shared" si="5"/>
        <v>18347120</v>
      </c>
      <c r="O65" s="23">
        <f t="shared" si="6"/>
        <v>99.871643432204536</v>
      </c>
    </row>
    <row r="66" spans="1:15" ht="18" customHeight="1" x14ac:dyDescent="0.35">
      <c r="A66" s="12"/>
      <c r="B66" s="9">
        <v>41000000</v>
      </c>
      <c r="C66" s="13" t="s">
        <v>49</v>
      </c>
      <c r="D66" s="24">
        <v>81175070</v>
      </c>
      <c r="E66" s="24">
        <v>18370700</v>
      </c>
      <c r="F66" s="25">
        <v>18347120</v>
      </c>
      <c r="G66" s="26">
        <f t="shared" si="7"/>
        <v>99.871643432204536</v>
      </c>
      <c r="H66" s="21">
        <v>0</v>
      </c>
      <c r="I66" s="21">
        <v>0</v>
      </c>
      <c r="J66" s="20">
        <v>0</v>
      </c>
      <c r="K66" s="21">
        <v>0</v>
      </c>
      <c r="L66" s="39">
        <f t="shared" si="3"/>
        <v>81175070</v>
      </c>
      <c r="M66" s="39">
        <f t="shared" si="4"/>
        <v>18370700</v>
      </c>
      <c r="N66" s="40">
        <f t="shared" si="5"/>
        <v>18347120</v>
      </c>
      <c r="O66" s="23">
        <f t="shared" si="6"/>
        <v>99.871643432204536</v>
      </c>
    </row>
    <row r="67" spans="1:15" ht="18" customHeight="1" x14ac:dyDescent="0.35">
      <c r="A67" s="12"/>
      <c r="B67" s="9">
        <v>41020000</v>
      </c>
      <c r="C67" s="13" t="s">
        <v>50</v>
      </c>
      <c r="D67" s="24">
        <v>27915000</v>
      </c>
      <c r="E67" s="24">
        <v>6978900</v>
      </c>
      <c r="F67" s="25">
        <v>6978900</v>
      </c>
      <c r="G67" s="26">
        <f t="shared" si="7"/>
        <v>100</v>
      </c>
      <c r="H67" s="21">
        <v>0</v>
      </c>
      <c r="I67" s="21">
        <v>0</v>
      </c>
      <c r="J67" s="20">
        <v>0</v>
      </c>
      <c r="K67" s="21">
        <v>0</v>
      </c>
      <c r="L67" s="39">
        <f t="shared" si="3"/>
        <v>27915000</v>
      </c>
      <c r="M67" s="39">
        <f t="shared" si="4"/>
        <v>6978900</v>
      </c>
      <c r="N67" s="40">
        <f t="shared" si="5"/>
        <v>6978900</v>
      </c>
      <c r="O67" s="23">
        <f t="shared" si="6"/>
        <v>100</v>
      </c>
    </row>
    <row r="68" spans="1:15" ht="18" customHeight="1" x14ac:dyDescent="0.35">
      <c r="A68" s="12"/>
      <c r="B68" s="9">
        <v>41020100</v>
      </c>
      <c r="C68" s="13" t="s">
        <v>51</v>
      </c>
      <c r="D68" s="27">
        <v>27915000</v>
      </c>
      <c r="E68" s="24">
        <v>6978900</v>
      </c>
      <c r="F68" s="25">
        <v>6978900</v>
      </c>
      <c r="G68" s="26">
        <f t="shared" si="7"/>
        <v>100</v>
      </c>
      <c r="H68" s="21">
        <v>0</v>
      </c>
      <c r="I68" s="21">
        <v>0</v>
      </c>
      <c r="J68" s="20">
        <v>0</v>
      </c>
      <c r="K68" s="21">
        <v>0</v>
      </c>
      <c r="L68" s="39">
        <f t="shared" si="3"/>
        <v>27915000</v>
      </c>
      <c r="M68" s="39">
        <f t="shared" si="4"/>
        <v>6978900</v>
      </c>
      <c r="N68" s="40">
        <f t="shared" si="5"/>
        <v>6978900</v>
      </c>
      <c r="O68" s="23">
        <f t="shared" si="6"/>
        <v>100</v>
      </c>
    </row>
    <row r="69" spans="1:15" ht="18" customHeight="1" x14ac:dyDescent="0.35">
      <c r="A69" s="12"/>
      <c r="B69" s="9">
        <v>41030000</v>
      </c>
      <c r="C69" s="13" t="s">
        <v>52</v>
      </c>
      <c r="D69" s="27">
        <v>48632800</v>
      </c>
      <c r="E69" s="24">
        <v>10271100</v>
      </c>
      <c r="F69" s="25">
        <v>10271100</v>
      </c>
      <c r="G69" s="26">
        <f t="shared" si="7"/>
        <v>100</v>
      </c>
      <c r="H69" s="21">
        <v>0</v>
      </c>
      <c r="I69" s="21">
        <v>0</v>
      </c>
      <c r="J69" s="20">
        <v>0</v>
      </c>
      <c r="K69" s="21">
        <v>0</v>
      </c>
      <c r="L69" s="39">
        <f t="shared" ref="L69:L79" si="12">D69+H69</f>
        <v>48632800</v>
      </c>
      <c r="M69" s="39">
        <f t="shared" ref="M69:M79" si="13">E69+I69</f>
        <v>10271100</v>
      </c>
      <c r="N69" s="40">
        <f t="shared" ref="N69:N79" si="14">F69+J69</f>
        <v>10271100</v>
      </c>
      <c r="O69" s="23">
        <f t="shared" ref="O69:O79" si="15">IF(M69=0,0,N69/M69*100)</f>
        <v>100</v>
      </c>
    </row>
    <row r="70" spans="1:15" ht="18" customHeight="1" x14ac:dyDescent="0.35">
      <c r="A70" s="12"/>
      <c r="B70" s="9">
        <v>41033900</v>
      </c>
      <c r="C70" s="13" t="s">
        <v>53</v>
      </c>
      <c r="D70" s="24">
        <v>48632800</v>
      </c>
      <c r="E70" s="24">
        <v>10271100</v>
      </c>
      <c r="F70" s="25">
        <v>10271100</v>
      </c>
      <c r="G70" s="26">
        <f t="shared" si="7"/>
        <v>100</v>
      </c>
      <c r="H70" s="21">
        <v>0</v>
      </c>
      <c r="I70" s="21">
        <v>0</v>
      </c>
      <c r="J70" s="20">
        <v>0</v>
      </c>
      <c r="K70" s="21">
        <v>0</v>
      </c>
      <c r="L70" s="39">
        <f t="shared" si="12"/>
        <v>48632800</v>
      </c>
      <c r="M70" s="39">
        <f t="shared" si="13"/>
        <v>10271100</v>
      </c>
      <c r="N70" s="40">
        <f t="shared" si="14"/>
        <v>10271100</v>
      </c>
      <c r="O70" s="23">
        <f t="shared" si="15"/>
        <v>100</v>
      </c>
    </row>
    <row r="71" spans="1:15" ht="18" customHeight="1" x14ac:dyDescent="0.35">
      <c r="A71" s="12"/>
      <c r="B71" s="9">
        <v>41040000</v>
      </c>
      <c r="C71" s="13" t="s">
        <v>54</v>
      </c>
      <c r="D71" s="27">
        <v>2497400</v>
      </c>
      <c r="E71" s="24">
        <v>624300</v>
      </c>
      <c r="F71" s="25">
        <v>624300</v>
      </c>
      <c r="G71" s="26">
        <f t="shared" si="7"/>
        <v>100</v>
      </c>
      <c r="H71" s="21">
        <v>0</v>
      </c>
      <c r="I71" s="21">
        <v>0</v>
      </c>
      <c r="J71" s="20">
        <v>0</v>
      </c>
      <c r="K71" s="21">
        <v>0</v>
      </c>
      <c r="L71" s="39">
        <f t="shared" si="12"/>
        <v>2497400</v>
      </c>
      <c r="M71" s="39">
        <f t="shared" si="13"/>
        <v>624300</v>
      </c>
      <c r="N71" s="40">
        <f t="shared" si="14"/>
        <v>624300</v>
      </c>
      <c r="O71" s="23">
        <f t="shared" si="15"/>
        <v>100</v>
      </c>
    </row>
    <row r="72" spans="1:15" ht="36" customHeight="1" x14ac:dyDescent="0.35">
      <c r="A72" s="12"/>
      <c r="B72" s="9">
        <v>41040200</v>
      </c>
      <c r="C72" s="13" t="s">
        <v>55</v>
      </c>
      <c r="D72" s="24">
        <v>2497400</v>
      </c>
      <c r="E72" s="24">
        <v>624300</v>
      </c>
      <c r="F72" s="25">
        <v>624300</v>
      </c>
      <c r="G72" s="26">
        <f t="shared" si="7"/>
        <v>100</v>
      </c>
      <c r="H72" s="21">
        <v>0</v>
      </c>
      <c r="I72" s="21">
        <v>0</v>
      </c>
      <c r="J72" s="20">
        <v>0</v>
      </c>
      <c r="K72" s="21">
        <v>0</v>
      </c>
      <c r="L72" s="39">
        <f t="shared" si="12"/>
        <v>2497400</v>
      </c>
      <c r="M72" s="39">
        <f t="shared" si="13"/>
        <v>624300</v>
      </c>
      <c r="N72" s="40">
        <f t="shared" si="14"/>
        <v>624300</v>
      </c>
      <c r="O72" s="23">
        <f t="shared" si="15"/>
        <v>100</v>
      </c>
    </row>
    <row r="73" spans="1:15" ht="18" customHeight="1" x14ac:dyDescent="0.35">
      <c r="A73" s="12"/>
      <c r="B73" s="9">
        <v>41050000</v>
      </c>
      <c r="C73" s="13" t="s">
        <v>56</v>
      </c>
      <c r="D73" s="27">
        <v>2129870</v>
      </c>
      <c r="E73" s="24">
        <v>496400</v>
      </c>
      <c r="F73" s="25">
        <v>472820</v>
      </c>
      <c r="G73" s="26">
        <f t="shared" si="7"/>
        <v>95.249798549556814</v>
      </c>
      <c r="H73" s="21">
        <v>0</v>
      </c>
      <c r="I73" s="21">
        <v>0</v>
      </c>
      <c r="J73" s="20">
        <v>0</v>
      </c>
      <c r="K73" s="21">
        <v>0</v>
      </c>
      <c r="L73" s="39">
        <f t="shared" si="12"/>
        <v>2129870</v>
      </c>
      <c r="M73" s="39">
        <f t="shared" si="13"/>
        <v>496400</v>
      </c>
      <c r="N73" s="40">
        <f t="shared" si="14"/>
        <v>472820</v>
      </c>
      <c r="O73" s="23">
        <f t="shared" si="15"/>
        <v>95.249798549556814</v>
      </c>
    </row>
    <row r="74" spans="1:15" ht="36" customHeight="1" x14ac:dyDescent="0.35">
      <c r="A74" s="12"/>
      <c r="B74" s="9">
        <v>41051000</v>
      </c>
      <c r="C74" s="13" t="s">
        <v>57</v>
      </c>
      <c r="D74" s="27">
        <v>1499000</v>
      </c>
      <c r="E74" s="24">
        <v>316520</v>
      </c>
      <c r="F74" s="25">
        <v>316520</v>
      </c>
      <c r="G74" s="26">
        <f t="shared" si="7"/>
        <v>100</v>
      </c>
      <c r="H74" s="21">
        <v>0</v>
      </c>
      <c r="I74" s="21">
        <v>0</v>
      </c>
      <c r="J74" s="20">
        <v>0</v>
      </c>
      <c r="K74" s="21">
        <v>0</v>
      </c>
      <c r="L74" s="39">
        <f t="shared" si="12"/>
        <v>1499000</v>
      </c>
      <c r="M74" s="39">
        <f t="shared" si="13"/>
        <v>316520</v>
      </c>
      <c r="N74" s="40">
        <f t="shared" si="14"/>
        <v>316520</v>
      </c>
      <c r="O74" s="23">
        <f t="shared" si="15"/>
        <v>100</v>
      </c>
    </row>
    <row r="75" spans="1:15" ht="36" customHeight="1" x14ac:dyDescent="0.35">
      <c r="A75" s="12"/>
      <c r="B75" s="9">
        <v>41051200</v>
      </c>
      <c r="C75" s="13" t="s">
        <v>58</v>
      </c>
      <c r="D75" s="27">
        <v>116550</v>
      </c>
      <c r="E75" s="24">
        <v>18300</v>
      </c>
      <c r="F75" s="25">
        <v>18300</v>
      </c>
      <c r="G75" s="26">
        <f t="shared" si="7"/>
        <v>100</v>
      </c>
      <c r="H75" s="21">
        <v>0</v>
      </c>
      <c r="I75" s="21">
        <v>0</v>
      </c>
      <c r="J75" s="20">
        <v>0</v>
      </c>
      <c r="K75" s="21">
        <v>0</v>
      </c>
      <c r="L75" s="39">
        <f t="shared" si="12"/>
        <v>116550</v>
      </c>
      <c r="M75" s="39">
        <f t="shared" si="13"/>
        <v>18300</v>
      </c>
      <c r="N75" s="40">
        <f t="shared" si="14"/>
        <v>18300</v>
      </c>
      <c r="O75" s="23">
        <f t="shared" si="15"/>
        <v>100</v>
      </c>
    </row>
    <row r="76" spans="1:15" ht="18" customHeight="1" x14ac:dyDescent="0.35">
      <c r="A76" s="12"/>
      <c r="B76" s="9">
        <v>41053900</v>
      </c>
      <c r="C76" s="13" t="s">
        <v>59</v>
      </c>
      <c r="D76" s="27">
        <v>238320</v>
      </c>
      <c r="E76" s="24">
        <v>23580</v>
      </c>
      <c r="F76" s="25">
        <v>0</v>
      </c>
      <c r="G76" s="26">
        <f t="shared" si="7"/>
        <v>0</v>
      </c>
      <c r="H76" s="21">
        <v>0</v>
      </c>
      <c r="I76" s="21">
        <v>0</v>
      </c>
      <c r="J76" s="20">
        <v>0</v>
      </c>
      <c r="K76" s="21">
        <v>0</v>
      </c>
      <c r="L76" s="39">
        <f t="shared" si="12"/>
        <v>238320</v>
      </c>
      <c r="M76" s="39">
        <f t="shared" si="13"/>
        <v>23580</v>
      </c>
      <c r="N76" s="40">
        <f t="shared" si="14"/>
        <v>0</v>
      </c>
      <c r="O76" s="23">
        <f t="shared" si="15"/>
        <v>0</v>
      </c>
    </row>
    <row r="77" spans="1:15" ht="36" customHeight="1" x14ac:dyDescent="0.35">
      <c r="A77" s="12"/>
      <c r="B77" s="9">
        <v>41055000</v>
      </c>
      <c r="C77" s="13" t="s">
        <v>60</v>
      </c>
      <c r="D77" s="27">
        <v>276000</v>
      </c>
      <c r="E77" s="24">
        <v>138000</v>
      </c>
      <c r="F77" s="25">
        <v>138000</v>
      </c>
      <c r="G77" s="26">
        <f t="shared" si="7"/>
        <v>100</v>
      </c>
      <c r="H77" s="21">
        <v>0</v>
      </c>
      <c r="I77" s="21">
        <v>0</v>
      </c>
      <c r="J77" s="20">
        <v>0</v>
      </c>
      <c r="K77" s="21">
        <v>0</v>
      </c>
      <c r="L77" s="39">
        <f t="shared" si="12"/>
        <v>276000</v>
      </c>
      <c r="M77" s="39">
        <f t="shared" si="13"/>
        <v>138000</v>
      </c>
      <c r="N77" s="40">
        <f t="shared" si="14"/>
        <v>138000</v>
      </c>
      <c r="O77" s="23">
        <f t="shared" si="15"/>
        <v>100</v>
      </c>
    </row>
    <row r="78" spans="1:15" ht="19.95" customHeight="1" x14ac:dyDescent="0.35">
      <c r="A78" s="43" t="s">
        <v>61</v>
      </c>
      <c r="B78" s="44"/>
      <c r="C78" s="44"/>
      <c r="D78" s="31">
        <v>23368600</v>
      </c>
      <c r="E78" s="31">
        <v>5390070</v>
      </c>
      <c r="F78" s="32">
        <v>5296551.2800000012</v>
      </c>
      <c r="G78" s="33">
        <f t="shared" si="7"/>
        <v>98.264981345325779</v>
      </c>
      <c r="H78" s="34">
        <v>1500000</v>
      </c>
      <c r="I78" s="34">
        <v>375000</v>
      </c>
      <c r="J78" s="35">
        <v>361399.37</v>
      </c>
      <c r="K78" s="36">
        <f t="shared" ref="K78:K79" si="16">IF(I78=0,0,J78/I78*100)</f>
        <v>96.373165333333333</v>
      </c>
      <c r="L78" s="41">
        <f t="shared" si="12"/>
        <v>24868600</v>
      </c>
      <c r="M78" s="41">
        <f t="shared" si="13"/>
        <v>5765070</v>
      </c>
      <c r="N78" s="42">
        <f t="shared" si="14"/>
        <v>5657950.6500000013</v>
      </c>
      <c r="O78" s="36">
        <f t="shared" si="15"/>
        <v>98.141924555989803</v>
      </c>
    </row>
    <row r="79" spans="1:15" ht="19.95" customHeight="1" x14ac:dyDescent="0.35">
      <c r="A79" s="43" t="s">
        <v>62</v>
      </c>
      <c r="B79" s="44"/>
      <c r="C79" s="44"/>
      <c r="D79" s="31">
        <v>104543670</v>
      </c>
      <c r="E79" s="31">
        <v>23760770</v>
      </c>
      <c r="F79" s="32">
        <v>23643671.280000001</v>
      </c>
      <c r="G79" s="33">
        <f t="shared" si="7"/>
        <v>99.507176240500627</v>
      </c>
      <c r="H79" s="34">
        <v>1500000</v>
      </c>
      <c r="I79" s="34">
        <v>375000</v>
      </c>
      <c r="J79" s="35">
        <v>361399.37</v>
      </c>
      <c r="K79" s="36">
        <f t="shared" si="16"/>
        <v>96.373165333333333</v>
      </c>
      <c r="L79" s="41">
        <f t="shared" si="12"/>
        <v>106043670</v>
      </c>
      <c r="M79" s="41">
        <f t="shared" si="13"/>
        <v>24135770</v>
      </c>
      <c r="N79" s="42">
        <f t="shared" si="14"/>
        <v>24005070.650000002</v>
      </c>
      <c r="O79" s="36">
        <f t="shared" si="15"/>
        <v>99.458482783022887</v>
      </c>
    </row>
    <row r="80" spans="1:15" ht="18" x14ac:dyDescent="0.35">
      <c r="A80" s="14"/>
      <c r="B80" s="14"/>
      <c r="C80" s="14"/>
      <c r="H80" s="7"/>
      <c r="I80" s="7"/>
    </row>
    <row r="81" spans="7:9" x14ac:dyDescent="0.3">
      <c r="H81" s="5"/>
      <c r="I81" s="5"/>
    </row>
    <row r="84" spans="7:9" x14ac:dyDescent="0.3">
      <c r="G84" s="5"/>
    </row>
  </sheetData>
  <mergeCells count="8">
    <mergeCell ref="A79:C79"/>
    <mergeCell ref="D3:G3"/>
    <mergeCell ref="H3:K3"/>
    <mergeCell ref="M1:N1"/>
    <mergeCell ref="L3:O3"/>
    <mergeCell ref="B3:B4"/>
    <mergeCell ref="C3:C4"/>
    <mergeCell ref="A78:C78"/>
  </mergeCells>
  <pageMargins left="0.23622047244094491" right="0.23622047244094491" top="0.19685039370078741" bottom="0.19685039370078741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надходження І кв. 2021</vt:lpstr>
      <vt:lpstr>'надходження І кв. 2021'!Заголовки_для_печати</vt:lpstr>
      <vt:lpstr>'надходження І кв.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Освіта №2</dc:creator>
  <cp:lastModifiedBy>MAX</cp:lastModifiedBy>
  <cp:lastPrinted>2021-06-23T09:14:17Z</cp:lastPrinted>
  <dcterms:created xsi:type="dcterms:W3CDTF">2021-06-02T14:52:18Z</dcterms:created>
  <dcterms:modified xsi:type="dcterms:W3CDTF">2021-06-23T11:42:26Z</dcterms:modified>
</cp:coreProperties>
</file>