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76" yWindow="876" windowWidth="20736" windowHeight="8736"/>
  </bookViews>
  <sheets>
    <sheet name="надходження І півріччя 2021" sheetId="1" r:id="rId1"/>
  </sheets>
  <definedNames>
    <definedName name="_xlnm.Print_Titles" localSheetId="0">'надходження І півріччя 2021'!$A:$C</definedName>
    <definedName name="_xlnm.Print_Area" localSheetId="0">'надходження І півріччя 2021'!$B$1:$O$50</definedName>
  </definedNames>
  <calcPr calcId="145621"/>
</workbook>
</file>

<file path=xl/calcChain.xml><?xml version="1.0" encoding="utf-8"?>
<calcChain xmlns="http://schemas.openxmlformats.org/spreadsheetml/2006/main">
  <c r="N14" i="1" l="1"/>
  <c r="M14" i="1"/>
  <c r="L14" i="1"/>
  <c r="N13" i="1"/>
  <c r="M13" i="1"/>
  <c r="O13" i="1" s="1"/>
  <c r="L13" i="1"/>
  <c r="N12" i="1"/>
  <c r="M12" i="1"/>
  <c r="O12" i="1" s="1"/>
  <c r="L12" i="1"/>
  <c r="K50" i="1"/>
  <c r="K49" i="1"/>
  <c r="K48" i="1"/>
  <c r="K47" i="1"/>
  <c r="K46" i="1"/>
  <c r="K45" i="1"/>
  <c r="K44" i="1"/>
  <c r="K43" i="1"/>
  <c r="K42" i="1"/>
  <c r="G14" i="1"/>
  <c r="O14" i="1" l="1"/>
  <c r="G13" i="1"/>
  <c r="G12" i="1"/>
  <c r="N30" i="1" l="1"/>
  <c r="M30" i="1"/>
  <c r="O30" i="1" s="1"/>
  <c r="L30" i="1"/>
  <c r="N41" i="1"/>
  <c r="M41" i="1"/>
  <c r="L41" i="1"/>
  <c r="N40" i="1"/>
  <c r="M40" i="1"/>
  <c r="L40" i="1"/>
  <c r="N39" i="1"/>
  <c r="M39" i="1"/>
  <c r="L39" i="1"/>
  <c r="N38" i="1"/>
  <c r="M38" i="1"/>
  <c r="L38" i="1"/>
  <c r="N36" i="1"/>
  <c r="M36" i="1"/>
  <c r="O36" i="1" s="1"/>
  <c r="L36" i="1"/>
  <c r="N31" i="1"/>
  <c r="M31" i="1"/>
  <c r="L31" i="1"/>
  <c r="N26" i="1"/>
  <c r="O26" i="1"/>
  <c r="N25" i="1"/>
  <c r="O25" i="1"/>
  <c r="K41" i="1"/>
  <c r="K40" i="1"/>
  <c r="K39" i="1"/>
  <c r="K38" i="1"/>
  <c r="K36" i="1"/>
  <c r="G41" i="1"/>
  <c r="G40" i="1"/>
  <c r="G39" i="1"/>
  <c r="G38" i="1"/>
  <c r="G36" i="1"/>
  <c r="O31" i="1" l="1"/>
  <c r="O39" i="1"/>
  <c r="O40" i="1"/>
  <c r="O38" i="1"/>
  <c r="O41" i="1"/>
  <c r="G50" i="1" l="1"/>
  <c r="G49" i="1"/>
  <c r="G48" i="1"/>
  <c r="G47" i="1"/>
  <c r="G46" i="1"/>
  <c r="G45" i="1"/>
  <c r="G44" i="1"/>
  <c r="G43" i="1"/>
  <c r="G42" i="1"/>
  <c r="G31" i="1" l="1"/>
  <c r="N50" i="1" l="1"/>
  <c r="M50" i="1"/>
  <c r="L50" i="1"/>
  <c r="N49" i="1"/>
  <c r="M49" i="1"/>
  <c r="L49" i="1"/>
  <c r="N48" i="1"/>
  <c r="M48" i="1"/>
  <c r="L48" i="1"/>
  <c r="N47" i="1"/>
  <c r="M47" i="1"/>
  <c r="L47" i="1"/>
  <c r="N46" i="1"/>
  <c r="M46" i="1"/>
  <c r="L46" i="1"/>
  <c r="N45" i="1"/>
  <c r="M45" i="1"/>
  <c r="L45" i="1"/>
  <c r="N44" i="1"/>
  <c r="M44" i="1"/>
  <c r="L44" i="1"/>
  <c r="N43" i="1"/>
  <c r="M43" i="1"/>
  <c r="L43" i="1"/>
  <c r="N42" i="1"/>
  <c r="M42" i="1"/>
  <c r="L42" i="1"/>
  <c r="N37" i="1"/>
  <c r="M37" i="1"/>
  <c r="L37" i="1"/>
  <c r="N35" i="1"/>
  <c r="M35" i="1"/>
  <c r="L35" i="1"/>
  <c r="N34" i="1"/>
  <c r="M34" i="1"/>
  <c r="L34" i="1"/>
  <c r="N29" i="1"/>
  <c r="M29" i="1"/>
  <c r="L29" i="1"/>
  <c r="N28" i="1"/>
  <c r="M28" i="1"/>
  <c r="L28" i="1"/>
  <c r="N27" i="1"/>
  <c r="M27" i="1"/>
  <c r="L27" i="1"/>
  <c r="N24" i="1"/>
  <c r="M24" i="1"/>
  <c r="L24" i="1"/>
  <c r="N23" i="1"/>
  <c r="M23" i="1"/>
  <c r="L23" i="1"/>
  <c r="N22" i="1"/>
  <c r="M22" i="1"/>
  <c r="L22" i="1"/>
  <c r="N21" i="1"/>
  <c r="M21" i="1"/>
  <c r="L21" i="1"/>
  <c r="N20" i="1"/>
  <c r="M20" i="1"/>
  <c r="L20" i="1"/>
  <c r="N19" i="1"/>
  <c r="M19" i="1"/>
  <c r="L19" i="1"/>
  <c r="N18" i="1"/>
  <c r="M18" i="1"/>
  <c r="L18" i="1"/>
  <c r="N17" i="1"/>
  <c r="M17" i="1"/>
  <c r="L17" i="1"/>
  <c r="N16" i="1"/>
  <c r="M16" i="1"/>
  <c r="L16" i="1"/>
  <c r="N15" i="1"/>
  <c r="M15" i="1"/>
  <c r="L15" i="1"/>
  <c r="N11" i="1"/>
  <c r="M11" i="1"/>
  <c r="L11" i="1"/>
  <c r="N10" i="1"/>
  <c r="M10" i="1"/>
  <c r="O10" i="1" s="1"/>
  <c r="L10" i="1"/>
  <c r="N9" i="1"/>
  <c r="M9" i="1"/>
  <c r="L9" i="1"/>
  <c r="N8" i="1"/>
  <c r="M8" i="1"/>
  <c r="O8" i="1" s="1"/>
  <c r="L8" i="1"/>
  <c r="N7" i="1"/>
  <c r="M7" i="1"/>
  <c r="L7" i="1"/>
  <c r="N6" i="1"/>
  <c r="M6" i="1"/>
  <c r="L6" i="1"/>
  <c r="N5" i="1"/>
  <c r="M5" i="1"/>
  <c r="L5" i="1"/>
  <c r="K27" i="1"/>
  <c r="O15" i="1" l="1"/>
  <c r="O22" i="1"/>
  <c r="O29" i="1"/>
  <c r="O5" i="1"/>
  <c r="O7" i="1"/>
  <c r="O17" i="1"/>
  <c r="O19" i="1"/>
  <c r="O21" i="1"/>
  <c r="O24" i="1"/>
  <c r="O27" i="1"/>
  <c r="O28" i="1"/>
  <c r="O37" i="1"/>
  <c r="O43" i="1"/>
  <c r="O44" i="1"/>
  <c r="O46" i="1"/>
  <c r="O48" i="1"/>
  <c r="O50" i="1"/>
  <c r="O16" i="1"/>
  <c r="O34" i="1"/>
  <c r="O35" i="1"/>
  <c r="O42" i="1"/>
  <c r="O45" i="1"/>
  <c r="O6" i="1"/>
  <c r="O9" i="1"/>
  <c r="O11" i="1"/>
  <c r="O18" i="1"/>
  <c r="O20" i="1"/>
  <c r="O23" i="1"/>
  <c r="O47" i="1"/>
  <c r="O49" i="1"/>
  <c r="G5" i="1"/>
  <c r="G6" i="1"/>
  <c r="G7" i="1"/>
  <c r="G8" i="1"/>
  <c r="G9" i="1"/>
  <c r="G10" i="1"/>
  <c r="G11" i="1"/>
  <c r="G15" i="1"/>
  <c r="G16" i="1"/>
  <c r="G17" i="1"/>
  <c r="G18" i="1"/>
  <c r="G19" i="1"/>
  <c r="G20" i="1"/>
  <c r="G21" i="1"/>
  <c r="G22" i="1"/>
  <c r="G23" i="1"/>
  <c r="G24" i="1"/>
  <c r="G27" i="1"/>
  <c r="G28" i="1"/>
  <c r="G29" i="1"/>
  <c r="G34" i="1"/>
  <c r="G35" i="1"/>
  <c r="G37" i="1"/>
</calcChain>
</file>

<file path=xl/sharedStrings.xml><?xml version="1.0" encoding="utf-8"?>
<sst xmlns="http://schemas.openxmlformats.org/spreadsheetml/2006/main" count="81" uniqueCount="55">
  <si>
    <t>ККД</t>
  </si>
  <si>
    <t xml:space="preserve"> Уточн. план на рік</t>
  </si>
  <si>
    <t>Факт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</si>
  <si>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</si>
  <si>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</si>
  <si>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</si>
  <si>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та фінансових установ комунальної власності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</si>
  <si>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</si>
  <si>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</si>
  <si>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для видобування корисних копалин місцевого значення</t>
  </si>
  <si>
    <t>Акцизний податок з реалізації суб`єктами господарювання роздрібної торгівлі підакцизних товарів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</si>
  <si>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</si>
  <si>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</si>
  <si>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</si>
  <si>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</si>
  <si>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</si>
  <si>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</si>
  <si>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</si>
  <si>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</si>
  <si>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</si>
  <si>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</si>
  <si>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</si>
  <si>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штрафи та інші санкції </t>
  </si>
  <si>
    <t>Плата за надання інших адміністративних послуг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</si>
  <si>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</si>
  <si>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</si>
  <si>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Базова дотація </t>
  </si>
  <si>
    <t>Освітня субвенція з державного бюджету місцевим бюджетам 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</si>
  <si>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</si>
  <si>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</si>
  <si>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</si>
  <si>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</si>
  <si>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</si>
  <si>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</si>
  <si>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</si>
  <si>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Надходження коштів від відшкодування втрат сільськогосподарського і лісогосподарського виробництва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</si>
  <si>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</si>
  <si>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</si>
  <si>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</si>
  <si>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Благодійні внески, гранти та дарунки </t>
  </si>
  <si>
    <t xml:space="preserve">Інформація про надходження до загального фонду бюджету                                   Мельнице-Подільської селищної територіальної громади                                                     у І кварталі 2021 року  </t>
  </si>
  <si>
    <t>Доходи </t>
  </si>
  <si>
    <t>Загальний фонд</t>
  </si>
  <si>
    <t>Спеціальний фонд</t>
  </si>
  <si>
    <t>Разом</t>
  </si>
  <si>
    <t>Додаток 1</t>
  </si>
  <si>
    <t xml:space="preserve"> Уточн. план на період</t>
  </si>
  <si>
    <t>% вик.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</si>
  <si>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</si>
  <si>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 xml:space="preserve">Інформація про надходження до бюджету Мельнице-Подільської селищної територіальної громади у І півріччя 2021 року  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</si>
  <si>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</si>
  <si>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</t>
  </si>
  <si>
    <t>Пальне</t>
  </si>
  <si>
    <t>РАЗОМ:</t>
  </si>
  <si>
    <t>Всього без врахування трансферт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</si>
</sst>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Border="1"/>
    <xf numFmtId="0" fontId="4" fillId="0" borderId="27" xfId="0" applyFont="1" applyFill="1" applyBorder="1"/>
    <xf numFmtId="0" fontId="8" fillId="0" borderId="19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center" vertical="center" wrapText="1"/>
    </xf>
    <xf numFmtId="0" fontId="8" fillId="0" borderId="19" xfId="0" applyFont="1" applyFill="1" applyBorder="1"/>
    <xf numFmtId="0" fontId="4" fillId="0" borderId="26" xfId="0" applyFont="1" applyFill="1" applyBorder="1"/>
    <xf numFmtId="0" fontId="8" fillId="0" borderId="30" xfId="0" applyFont="1" applyFill="1" applyBorder="1" applyAlignment="1">
      <alignment horizontal="left" vertical="center" wrapText="1"/>
    </xf>
    <xf numFmtId="0" fontId="8" fillId="0" borderId="20" xfId="0" applyFont="1" applyFill="1" applyBorder="1"/>
    <xf numFmtId="0" fontId="4" fillId="0" borderId="28" xfId="0" applyFont="1" applyFill="1" applyBorder="1"/>
    <xf numFmtId="0" fontId="8" fillId="0" borderId="31" xfId="0" applyFont="1" applyFill="1" applyBorder="1" applyAlignment="1">
      <alignment horizontal="left" vertical="center" wrapText="1"/>
    </xf>
    <xf numFmtId="0" fontId="6" fillId="0" borderId="0" xfId="0" applyFont="1" applyFill="1"/>
    <xf numFmtId="0" fontId="0" fillId="0" borderId="0" xfId="0" applyFill="1" applyBorder="1"/>
    <xf numFmtId="0" fontId="9" fillId="0" borderId="7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/>
    <xf numFmtId="0" fontId="8" fillId="0" borderId="16" xfId="0" applyFont="1" applyFill="1" applyBorder="1" applyAlignment="1"/>
    <xf numFmtId="0" fontId="8" fillId="0" borderId="32" xfId="0" applyFont="1" applyFill="1" applyBorder="1" applyAlignment="1"/>
    <xf numFmtId="0" fontId="4" fillId="0" borderId="12" xfId="0" applyFont="1" applyFill="1" applyBorder="1" applyAlignment="1"/>
    <xf numFmtId="0" fontId="8" fillId="0" borderId="13" xfId="0" applyFont="1" applyFill="1" applyBorder="1" applyAlignment="1"/>
    <xf numFmtId="0" fontId="8" fillId="0" borderId="33" xfId="0" applyFont="1" applyFill="1" applyBorder="1" applyAlignment="1"/>
    <xf numFmtId="0" fontId="10" fillId="0" borderId="38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center" vertical="center" wrapText="1"/>
    </xf>
    <xf numFmtId="0" fontId="10" fillId="0" borderId="4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24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2" fontId="12" fillId="0" borderId="9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164" fontId="11" fillId="0" borderId="8" xfId="0" applyNumberFormat="1" applyFont="1" applyFill="1" applyBorder="1" applyAlignment="1">
      <alignment horizontal="center" vertical="center"/>
    </xf>
    <xf numFmtId="2" fontId="12" fillId="0" borderId="3" xfId="0" applyNumberFormat="1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center" vertical="center"/>
    </xf>
    <xf numFmtId="2" fontId="12" fillId="0" borderId="9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2" fontId="11" fillId="0" borderId="9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2" fontId="12" fillId="0" borderId="10" xfId="0" applyNumberFormat="1" applyFont="1" applyFill="1" applyBorder="1" applyAlignment="1">
      <alignment horizontal="center" vertical="center"/>
    </xf>
    <xf numFmtId="2" fontId="12" fillId="0" borderId="5" xfId="0" applyNumberFormat="1" applyFont="1" applyFill="1" applyBorder="1" applyAlignment="1">
      <alignment horizontal="center" vertical="center"/>
    </xf>
    <xf numFmtId="164" fontId="11" fillId="0" borderId="11" xfId="0" applyNumberFormat="1" applyFont="1" applyFill="1" applyBorder="1" applyAlignment="1">
      <alignment horizontal="center" vertical="center"/>
    </xf>
    <xf numFmtId="2" fontId="12" fillId="0" borderId="23" xfId="0" applyNumberFormat="1" applyFont="1" applyFill="1" applyBorder="1" applyAlignment="1">
      <alignment horizontal="center" vertical="center"/>
    </xf>
    <xf numFmtId="164" fontId="12" fillId="0" borderId="37" xfId="0" applyNumberFormat="1" applyFont="1" applyFill="1" applyBorder="1" applyAlignment="1">
      <alignment horizontal="center" vertical="center"/>
    </xf>
    <xf numFmtId="2" fontId="12" fillId="0" borderId="10" xfId="0" applyNumberFormat="1" applyFont="1" applyFill="1" applyBorder="1" applyAlignment="1">
      <alignment horizontal="center" vertical="center" wrapText="1"/>
    </xf>
    <xf numFmtId="2" fontId="12" fillId="0" borderId="5" xfId="0" applyNumberFormat="1" applyFont="1" applyFill="1" applyBorder="1" applyAlignment="1">
      <alignment horizontal="center" vertical="center" wrapText="1"/>
    </xf>
    <xf numFmtId="2" fontId="12" fillId="0" borderId="15" xfId="0" applyNumberFormat="1" applyFont="1" applyFill="1" applyBorder="1" applyAlignment="1">
      <alignment horizontal="center" vertical="center"/>
    </xf>
    <xf numFmtId="2" fontId="12" fillId="0" borderId="16" xfId="0" applyNumberFormat="1" applyFont="1" applyFill="1" applyBorder="1" applyAlignment="1">
      <alignment horizontal="center" vertical="center"/>
    </xf>
    <xf numFmtId="164" fontId="11" fillId="0" borderId="17" xfId="0" applyNumberFormat="1" applyFont="1" applyFill="1" applyBorder="1" applyAlignment="1">
      <alignment horizontal="center" vertical="center"/>
    </xf>
    <xf numFmtId="2" fontId="4" fillId="0" borderId="34" xfId="0" applyNumberFormat="1" applyFont="1" applyFill="1" applyBorder="1" applyAlignment="1">
      <alignment horizontal="center" vertical="center"/>
    </xf>
    <xf numFmtId="2" fontId="4" fillId="0" borderId="16" xfId="0" applyNumberFormat="1" applyFont="1" applyFill="1" applyBorder="1" applyAlignment="1">
      <alignment horizontal="center" vertical="center"/>
    </xf>
    <xf numFmtId="164" fontId="12" fillId="0" borderId="32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164" fontId="7" fillId="0" borderId="17" xfId="0" applyNumberFormat="1" applyFont="1" applyFill="1" applyBorder="1" applyAlignment="1">
      <alignment horizontal="center" vertical="center"/>
    </xf>
    <xf numFmtId="2" fontId="12" fillId="0" borderId="12" xfId="0" applyNumberFormat="1" applyFont="1" applyFill="1" applyBorder="1" applyAlignment="1">
      <alignment horizontal="center" vertical="center"/>
    </xf>
    <xf numFmtId="2" fontId="12" fillId="0" borderId="13" xfId="0" applyNumberFormat="1" applyFont="1" applyFill="1" applyBorder="1" applyAlignment="1">
      <alignment horizontal="center" vertical="center"/>
    </xf>
    <xf numFmtId="164" fontId="11" fillId="0" borderId="14" xfId="0" applyNumberFormat="1" applyFont="1" applyFill="1" applyBorder="1" applyAlignment="1">
      <alignment horizontal="center" vertical="center"/>
    </xf>
    <xf numFmtId="2" fontId="4" fillId="0" borderId="21" xfId="0" applyNumberFormat="1" applyFont="1" applyFill="1" applyBorder="1" applyAlignment="1">
      <alignment horizontal="center" vertical="center"/>
    </xf>
    <xf numFmtId="2" fontId="4" fillId="0" borderId="13" xfId="0" applyNumberFormat="1" applyFont="1" applyFill="1" applyBorder="1" applyAlignment="1">
      <alignment horizontal="center" vertical="center"/>
    </xf>
    <xf numFmtId="164" fontId="12" fillId="0" borderId="33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center" vertical="center"/>
    </xf>
    <xf numFmtId="2" fontId="12" fillId="0" borderId="35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horizontal="center" vertical="center"/>
    </xf>
    <xf numFmtId="164" fontId="11" fillId="0" borderId="18" xfId="0" applyNumberFormat="1" applyFont="1" applyFill="1" applyBorder="1" applyAlignment="1">
      <alignment horizontal="center" vertical="center"/>
    </xf>
    <xf numFmtId="2" fontId="12" fillId="0" borderId="22" xfId="0" applyNumberFormat="1" applyFont="1" applyFill="1" applyBorder="1" applyAlignment="1">
      <alignment horizontal="center" vertical="center"/>
    </xf>
    <xf numFmtId="164" fontId="12" fillId="0" borderId="36" xfId="0" applyNumberFormat="1" applyFont="1" applyFill="1" applyBorder="1" applyAlignment="1">
      <alignment horizontal="center" vertical="center"/>
    </xf>
    <xf numFmtId="2" fontId="12" fillId="0" borderId="35" xfId="0" applyNumberFormat="1" applyFont="1" applyFill="1" applyBorder="1" applyAlignment="1">
      <alignment horizontal="center" vertical="center" wrapText="1"/>
    </xf>
    <xf numFmtId="2" fontId="12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tabSelected="1" view="pageBreakPreview" topLeftCell="A16" zoomScale="60" zoomScaleNormal="70" workbookViewId="0">
      <selection activeCell="E12" sqref="E12"/>
    </sheetView>
  </sheetViews>
  <sheetFormatPr defaultRowHeight="13.8" x14ac:dyDescent="0.3"/>
  <cols>
    <col min="1" max="1" width="0.109375" customWidth="1"/>
    <col min="2" max="2" width="11.6640625" customWidth="1"/>
    <col min="3" max="3" width="103.5546875" customWidth="1"/>
    <col min="4" max="4" width="24.44140625" bestFit="1" customWidth="1"/>
    <col min="5" max="6" width="14.33203125" customWidth="1"/>
    <col min="7" max="7" width="10.33203125" customWidth="1"/>
    <col min="8" max="10" width="14.33203125" customWidth="1"/>
    <col min="11" max="11" width="10.33203125" customWidth="1"/>
    <col min="12" max="14" width="14.33203125" customWidth="1"/>
    <col min="15" max="15" width="10.33203125" customWidth="1"/>
  </cols>
  <sheetData>
    <row r="1" spans="1:15" ht="17.399999999999999" x14ac:dyDescent="0.3">
      <c r="A1" s="1"/>
      <c r="B1" s="1"/>
      <c r="C1" s="1"/>
      <c r="D1" s="1"/>
      <c r="E1" s="1"/>
      <c r="F1" s="1"/>
      <c r="G1" s="1"/>
      <c r="M1" s="33" t="s">
        <v>45</v>
      </c>
      <c r="N1" s="33"/>
    </row>
    <row r="2" spans="1:15" ht="46.2" customHeight="1" thickBot="1" x14ac:dyDescent="0.35">
      <c r="A2" s="5" t="s">
        <v>40</v>
      </c>
      <c r="B2" s="6"/>
      <c r="C2" s="7" t="s">
        <v>49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 ht="19.2" customHeight="1" thickBot="1" x14ac:dyDescent="0.35">
      <c r="A3" s="8"/>
      <c r="B3" s="34" t="s">
        <v>0</v>
      </c>
      <c r="C3" s="36" t="s">
        <v>41</v>
      </c>
      <c r="D3" s="30" t="s">
        <v>42</v>
      </c>
      <c r="E3" s="31"/>
      <c r="F3" s="31"/>
      <c r="G3" s="32"/>
      <c r="H3" s="31" t="s">
        <v>43</v>
      </c>
      <c r="I3" s="31"/>
      <c r="J3" s="31"/>
      <c r="K3" s="31"/>
      <c r="L3" s="30" t="s">
        <v>44</v>
      </c>
      <c r="M3" s="31"/>
      <c r="N3" s="31"/>
      <c r="O3" s="32"/>
    </row>
    <row r="4" spans="1:15" ht="73.2" customHeight="1" thickBot="1" x14ac:dyDescent="0.35">
      <c r="A4" s="9"/>
      <c r="B4" s="35"/>
      <c r="C4" s="37"/>
      <c r="D4" s="10" t="s">
        <v>1</v>
      </c>
      <c r="E4" s="11" t="s">
        <v>46</v>
      </c>
      <c r="F4" s="11" t="s">
        <v>2</v>
      </c>
      <c r="G4" s="12" t="s">
        <v>47</v>
      </c>
      <c r="H4" s="13" t="s">
        <v>1</v>
      </c>
      <c r="I4" s="11" t="s">
        <v>46</v>
      </c>
      <c r="J4" s="11" t="s">
        <v>2</v>
      </c>
      <c r="K4" s="14" t="s">
        <v>47</v>
      </c>
      <c r="L4" s="10" t="s">
        <v>1</v>
      </c>
      <c r="M4" s="11" t="s">
        <v>46</v>
      </c>
      <c r="N4" s="11" t="s">
        <v>2</v>
      </c>
      <c r="O4" s="12" t="s">
        <v>47</v>
      </c>
    </row>
    <row r="5" spans="1:15" ht="36" customHeight="1" x14ac:dyDescent="0.3">
      <c r="A5" s="15"/>
      <c r="B5" s="16">
        <v>11010100</v>
      </c>
      <c r="C5" s="17" t="s">
        <v>3</v>
      </c>
      <c r="D5" s="74">
        <v>11915600</v>
      </c>
      <c r="E5" s="75">
        <v>5957600</v>
      </c>
      <c r="F5" s="75">
        <v>6541352.29</v>
      </c>
      <c r="G5" s="76">
        <f t="shared" ref="G5:G22" si="0">IF(E5=0,0,F5/E5*100)</f>
        <v>109.79844719350073</v>
      </c>
      <c r="H5" s="77">
        <v>0</v>
      </c>
      <c r="I5" s="75">
        <v>0</v>
      </c>
      <c r="J5" s="75">
        <v>0</v>
      </c>
      <c r="K5" s="78">
        <v>0</v>
      </c>
      <c r="L5" s="79">
        <f t="shared" ref="L5:L50" si="1">D5+H5</f>
        <v>11915600</v>
      </c>
      <c r="M5" s="80">
        <f t="shared" ref="M5:M50" si="2">E5+I5</f>
        <v>5957600</v>
      </c>
      <c r="N5" s="80">
        <f t="shared" ref="N5:N50" si="3">F5+J5</f>
        <v>6541352.29</v>
      </c>
      <c r="O5" s="76">
        <f t="shared" ref="O5:O50" si="4">IF(M5=0,0,N5/M5*100)</f>
        <v>109.79844719350073</v>
      </c>
    </row>
    <row r="6" spans="1:15" ht="36" customHeight="1" x14ac:dyDescent="0.3">
      <c r="A6" s="15"/>
      <c r="B6" s="3">
        <v>11010400</v>
      </c>
      <c r="C6" s="4" t="s">
        <v>4</v>
      </c>
      <c r="D6" s="38">
        <v>2924100</v>
      </c>
      <c r="E6" s="39">
        <v>1461000</v>
      </c>
      <c r="F6" s="39">
        <v>1054546.0900000001</v>
      </c>
      <c r="G6" s="40">
        <f t="shared" si="0"/>
        <v>72.179746064339497</v>
      </c>
      <c r="H6" s="41">
        <v>0</v>
      </c>
      <c r="I6" s="39">
        <v>0</v>
      </c>
      <c r="J6" s="39">
        <v>0</v>
      </c>
      <c r="K6" s="42">
        <v>0</v>
      </c>
      <c r="L6" s="43">
        <f t="shared" si="1"/>
        <v>2924100</v>
      </c>
      <c r="M6" s="44">
        <f t="shared" si="2"/>
        <v>1461000</v>
      </c>
      <c r="N6" s="44">
        <f t="shared" si="3"/>
        <v>1054546.0900000001</v>
      </c>
      <c r="O6" s="40">
        <f t="shared" si="4"/>
        <v>72.179746064339497</v>
      </c>
    </row>
    <row r="7" spans="1:15" ht="18" customHeight="1" x14ac:dyDescent="0.3">
      <c r="A7" s="15"/>
      <c r="B7" s="3">
        <v>11010500</v>
      </c>
      <c r="C7" s="4" t="s">
        <v>5</v>
      </c>
      <c r="D7" s="38">
        <v>139600</v>
      </c>
      <c r="E7" s="39">
        <v>50000</v>
      </c>
      <c r="F7" s="39">
        <v>191385.65</v>
      </c>
      <c r="G7" s="40">
        <f t="shared" si="0"/>
        <v>382.7713</v>
      </c>
      <c r="H7" s="41">
        <v>0</v>
      </c>
      <c r="I7" s="39">
        <v>0</v>
      </c>
      <c r="J7" s="39">
        <v>0</v>
      </c>
      <c r="K7" s="42">
        <v>0</v>
      </c>
      <c r="L7" s="43">
        <f t="shared" si="1"/>
        <v>139600</v>
      </c>
      <c r="M7" s="44">
        <f t="shared" si="2"/>
        <v>50000</v>
      </c>
      <c r="N7" s="44">
        <f t="shared" si="3"/>
        <v>191385.65</v>
      </c>
      <c r="O7" s="40">
        <f t="shared" si="4"/>
        <v>382.7713</v>
      </c>
    </row>
    <row r="8" spans="1:15" ht="18" customHeight="1" x14ac:dyDescent="0.3">
      <c r="A8" s="15"/>
      <c r="B8" s="3">
        <v>11020200</v>
      </c>
      <c r="C8" s="4" t="s">
        <v>6</v>
      </c>
      <c r="D8" s="38">
        <v>0</v>
      </c>
      <c r="E8" s="39">
        <v>0</v>
      </c>
      <c r="F8" s="39">
        <v>12786</v>
      </c>
      <c r="G8" s="40">
        <f t="shared" si="0"/>
        <v>0</v>
      </c>
      <c r="H8" s="41">
        <v>0</v>
      </c>
      <c r="I8" s="39">
        <v>0</v>
      </c>
      <c r="J8" s="39">
        <v>0</v>
      </c>
      <c r="K8" s="42">
        <v>0</v>
      </c>
      <c r="L8" s="43">
        <f t="shared" si="1"/>
        <v>0</v>
      </c>
      <c r="M8" s="44">
        <f t="shared" si="2"/>
        <v>0</v>
      </c>
      <c r="N8" s="44">
        <f t="shared" si="3"/>
        <v>12786</v>
      </c>
      <c r="O8" s="40">
        <f t="shared" si="4"/>
        <v>0</v>
      </c>
    </row>
    <row r="9" spans="1:15" ht="31.95" customHeight="1" x14ac:dyDescent="0.3">
      <c r="A9" s="15"/>
      <c r="B9" s="3">
        <v>13010200</v>
      </c>
      <c r="C9" s="4" t="s">
        <v>7</v>
      </c>
      <c r="D9" s="38">
        <v>6500</v>
      </c>
      <c r="E9" s="39">
        <v>3200</v>
      </c>
      <c r="F9" s="39">
        <v>5813.25</v>
      </c>
      <c r="G9" s="40">
        <f t="shared" si="0"/>
        <v>181.6640625</v>
      </c>
      <c r="H9" s="41">
        <v>0</v>
      </c>
      <c r="I9" s="39">
        <v>0</v>
      </c>
      <c r="J9" s="39">
        <v>0</v>
      </c>
      <c r="K9" s="42">
        <v>0</v>
      </c>
      <c r="L9" s="43">
        <f t="shared" si="1"/>
        <v>6500</v>
      </c>
      <c r="M9" s="44">
        <f t="shared" si="2"/>
        <v>3200</v>
      </c>
      <c r="N9" s="44">
        <f t="shared" si="3"/>
        <v>5813.25</v>
      </c>
      <c r="O9" s="40">
        <f t="shared" si="4"/>
        <v>181.6640625</v>
      </c>
    </row>
    <row r="10" spans="1:15" ht="31.2" x14ac:dyDescent="0.3">
      <c r="A10" s="15"/>
      <c r="B10" s="3">
        <v>13030100</v>
      </c>
      <c r="C10" s="4" t="s">
        <v>8</v>
      </c>
      <c r="D10" s="45">
        <v>0</v>
      </c>
      <c r="E10" s="46">
        <v>0</v>
      </c>
      <c r="F10" s="39">
        <v>52.3</v>
      </c>
      <c r="G10" s="40">
        <f t="shared" si="0"/>
        <v>0</v>
      </c>
      <c r="H10" s="41">
        <v>0</v>
      </c>
      <c r="I10" s="39">
        <v>0</v>
      </c>
      <c r="J10" s="39">
        <v>0</v>
      </c>
      <c r="K10" s="42">
        <v>0</v>
      </c>
      <c r="L10" s="43">
        <f t="shared" si="1"/>
        <v>0</v>
      </c>
      <c r="M10" s="44">
        <f t="shared" si="2"/>
        <v>0</v>
      </c>
      <c r="N10" s="44">
        <f t="shared" si="3"/>
        <v>52.3</v>
      </c>
      <c r="O10" s="40">
        <f t="shared" si="4"/>
        <v>0</v>
      </c>
    </row>
    <row r="11" spans="1:15" ht="18" customHeight="1" x14ac:dyDescent="0.3">
      <c r="A11" s="15"/>
      <c r="B11" s="3">
        <v>13040100</v>
      </c>
      <c r="C11" s="4" t="s">
        <v>9</v>
      </c>
      <c r="D11" s="38">
        <v>87800</v>
      </c>
      <c r="E11" s="39">
        <v>43000</v>
      </c>
      <c r="F11" s="39">
        <v>43612.1</v>
      </c>
      <c r="G11" s="40">
        <f t="shared" si="0"/>
        <v>101.42348837209303</v>
      </c>
      <c r="H11" s="41">
        <v>0</v>
      </c>
      <c r="I11" s="39">
        <v>0</v>
      </c>
      <c r="J11" s="39">
        <v>0</v>
      </c>
      <c r="K11" s="42">
        <v>0</v>
      </c>
      <c r="L11" s="43">
        <f t="shared" si="1"/>
        <v>87800</v>
      </c>
      <c r="M11" s="44">
        <f t="shared" si="2"/>
        <v>43000</v>
      </c>
      <c r="N11" s="44">
        <f t="shared" si="3"/>
        <v>43612.1</v>
      </c>
      <c r="O11" s="40">
        <f t="shared" si="4"/>
        <v>101.42348837209303</v>
      </c>
    </row>
    <row r="12" spans="1:15" ht="18" customHeight="1" x14ac:dyDescent="0.3">
      <c r="A12" s="15"/>
      <c r="B12" s="3">
        <v>14021900</v>
      </c>
      <c r="C12" s="4" t="s">
        <v>52</v>
      </c>
      <c r="D12" s="38">
        <v>0</v>
      </c>
      <c r="E12" s="39">
        <v>0</v>
      </c>
      <c r="F12" s="39">
        <v>18557.830000000002</v>
      </c>
      <c r="G12" s="40">
        <f t="shared" si="0"/>
        <v>0</v>
      </c>
      <c r="H12" s="41">
        <v>0</v>
      </c>
      <c r="I12" s="39">
        <v>0</v>
      </c>
      <c r="J12" s="39">
        <v>0</v>
      </c>
      <c r="K12" s="42">
        <v>0</v>
      </c>
      <c r="L12" s="43">
        <f t="shared" ref="L12:L14" si="5">D12+H12</f>
        <v>0</v>
      </c>
      <c r="M12" s="44">
        <f t="shared" ref="M12:M14" si="6">E12+I12</f>
        <v>0</v>
      </c>
      <c r="N12" s="44">
        <f t="shared" ref="N12:N14" si="7">F12+J12</f>
        <v>18557.830000000002</v>
      </c>
      <c r="O12" s="40">
        <f t="shared" ref="O12:O14" si="8">IF(M12=0,0,N12/M12*100)</f>
        <v>0</v>
      </c>
    </row>
    <row r="13" spans="1:15" ht="18" customHeight="1" x14ac:dyDescent="0.3">
      <c r="A13" s="15"/>
      <c r="B13" s="3">
        <v>14031900</v>
      </c>
      <c r="C13" s="4" t="s">
        <v>52</v>
      </c>
      <c r="D13" s="38">
        <v>0</v>
      </c>
      <c r="E13" s="39">
        <v>0</v>
      </c>
      <c r="F13" s="39">
        <v>63025.9</v>
      </c>
      <c r="G13" s="40">
        <f t="shared" si="0"/>
        <v>0</v>
      </c>
      <c r="H13" s="41">
        <v>0</v>
      </c>
      <c r="I13" s="39">
        <v>0</v>
      </c>
      <c r="J13" s="39">
        <v>0</v>
      </c>
      <c r="K13" s="42">
        <v>0</v>
      </c>
      <c r="L13" s="43">
        <f t="shared" si="5"/>
        <v>0</v>
      </c>
      <c r="M13" s="44">
        <f t="shared" si="6"/>
        <v>0</v>
      </c>
      <c r="N13" s="44">
        <f t="shared" si="7"/>
        <v>63025.9</v>
      </c>
      <c r="O13" s="40">
        <f t="shared" si="8"/>
        <v>0</v>
      </c>
    </row>
    <row r="14" spans="1:15" ht="18" customHeight="1" x14ac:dyDescent="0.3">
      <c r="A14" s="15"/>
      <c r="B14" s="3">
        <v>14040000</v>
      </c>
      <c r="C14" s="4" t="s">
        <v>10</v>
      </c>
      <c r="D14" s="38">
        <v>207100</v>
      </c>
      <c r="E14" s="39">
        <v>103300</v>
      </c>
      <c r="F14" s="39">
        <v>103676</v>
      </c>
      <c r="G14" s="40">
        <f t="shared" si="0"/>
        <v>100.36398838334948</v>
      </c>
      <c r="H14" s="41">
        <v>0</v>
      </c>
      <c r="I14" s="39">
        <v>0</v>
      </c>
      <c r="J14" s="39">
        <v>0</v>
      </c>
      <c r="K14" s="42">
        <v>0</v>
      </c>
      <c r="L14" s="43">
        <f t="shared" si="5"/>
        <v>207100</v>
      </c>
      <c r="M14" s="44">
        <f t="shared" si="6"/>
        <v>103300</v>
      </c>
      <c r="N14" s="44">
        <f t="shared" si="7"/>
        <v>103676</v>
      </c>
      <c r="O14" s="40">
        <f t="shared" si="8"/>
        <v>100.36398838334948</v>
      </c>
    </row>
    <row r="15" spans="1:15" ht="36" customHeight="1" x14ac:dyDescent="0.3">
      <c r="A15" s="15"/>
      <c r="B15" s="3">
        <v>18010200</v>
      </c>
      <c r="C15" s="4" t="s">
        <v>11</v>
      </c>
      <c r="D15" s="38">
        <v>145700</v>
      </c>
      <c r="E15" s="39">
        <v>40000</v>
      </c>
      <c r="F15" s="39">
        <v>32652.799999999999</v>
      </c>
      <c r="G15" s="40">
        <f t="shared" si="0"/>
        <v>81.631999999999991</v>
      </c>
      <c r="H15" s="41">
        <v>0</v>
      </c>
      <c r="I15" s="39">
        <v>0</v>
      </c>
      <c r="J15" s="39">
        <v>0</v>
      </c>
      <c r="K15" s="42">
        <v>0</v>
      </c>
      <c r="L15" s="43">
        <f t="shared" si="1"/>
        <v>145700</v>
      </c>
      <c r="M15" s="44">
        <f t="shared" si="2"/>
        <v>40000</v>
      </c>
      <c r="N15" s="44">
        <f t="shared" si="3"/>
        <v>32652.799999999999</v>
      </c>
      <c r="O15" s="40">
        <f t="shared" si="4"/>
        <v>81.631999999999991</v>
      </c>
    </row>
    <row r="16" spans="1:15" ht="36" customHeight="1" x14ac:dyDescent="0.3">
      <c r="A16" s="15"/>
      <c r="B16" s="3">
        <v>18010300</v>
      </c>
      <c r="C16" s="4" t="s">
        <v>12</v>
      </c>
      <c r="D16" s="38">
        <v>329000</v>
      </c>
      <c r="E16" s="39">
        <v>82000</v>
      </c>
      <c r="F16" s="39">
        <v>117840.89</v>
      </c>
      <c r="G16" s="40">
        <f t="shared" si="0"/>
        <v>143.70840243902438</v>
      </c>
      <c r="H16" s="41">
        <v>0</v>
      </c>
      <c r="I16" s="39">
        <v>0</v>
      </c>
      <c r="J16" s="39">
        <v>0</v>
      </c>
      <c r="K16" s="42">
        <v>0</v>
      </c>
      <c r="L16" s="43">
        <f t="shared" si="1"/>
        <v>329000</v>
      </c>
      <c r="M16" s="44">
        <f t="shared" si="2"/>
        <v>82000</v>
      </c>
      <c r="N16" s="44">
        <f t="shared" si="3"/>
        <v>117840.89</v>
      </c>
      <c r="O16" s="40">
        <f t="shared" si="4"/>
        <v>143.70840243902438</v>
      </c>
    </row>
    <row r="17" spans="1:15" ht="36" customHeight="1" x14ac:dyDescent="0.3">
      <c r="A17" s="15"/>
      <c r="B17" s="3">
        <v>18010400</v>
      </c>
      <c r="C17" s="4" t="s">
        <v>13</v>
      </c>
      <c r="D17" s="38">
        <v>137700</v>
      </c>
      <c r="E17" s="39">
        <v>57000</v>
      </c>
      <c r="F17" s="39">
        <v>49893.55</v>
      </c>
      <c r="G17" s="40">
        <f t="shared" si="0"/>
        <v>87.532543859649124</v>
      </c>
      <c r="H17" s="41">
        <v>0</v>
      </c>
      <c r="I17" s="39">
        <v>0</v>
      </c>
      <c r="J17" s="39">
        <v>0</v>
      </c>
      <c r="K17" s="42">
        <v>0</v>
      </c>
      <c r="L17" s="43">
        <f t="shared" si="1"/>
        <v>137700</v>
      </c>
      <c r="M17" s="44">
        <f t="shared" si="2"/>
        <v>57000</v>
      </c>
      <c r="N17" s="44">
        <f t="shared" si="3"/>
        <v>49893.55</v>
      </c>
      <c r="O17" s="40">
        <f t="shared" si="4"/>
        <v>87.532543859649124</v>
      </c>
    </row>
    <row r="18" spans="1:15" ht="18" customHeight="1" x14ac:dyDescent="0.3">
      <c r="A18" s="15"/>
      <c r="B18" s="3">
        <v>18010500</v>
      </c>
      <c r="C18" s="4" t="s">
        <v>14</v>
      </c>
      <c r="D18" s="38">
        <v>163900</v>
      </c>
      <c r="E18" s="39">
        <v>78900</v>
      </c>
      <c r="F18" s="39">
        <v>78740.44</v>
      </c>
      <c r="G18" s="40">
        <f t="shared" si="0"/>
        <v>99.797769328263627</v>
      </c>
      <c r="H18" s="41">
        <v>0</v>
      </c>
      <c r="I18" s="39">
        <v>0</v>
      </c>
      <c r="J18" s="39">
        <v>0</v>
      </c>
      <c r="K18" s="42">
        <v>0</v>
      </c>
      <c r="L18" s="43">
        <f t="shared" si="1"/>
        <v>163900</v>
      </c>
      <c r="M18" s="44">
        <f t="shared" si="2"/>
        <v>78900</v>
      </c>
      <c r="N18" s="44">
        <f t="shared" si="3"/>
        <v>78740.44</v>
      </c>
      <c r="O18" s="40">
        <f t="shared" si="4"/>
        <v>99.797769328263627</v>
      </c>
    </row>
    <row r="19" spans="1:15" ht="18" customHeight="1" x14ac:dyDescent="0.3">
      <c r="A19" s="15"/>
      <c r="B19" s="3">
        <v>18010600</v>
      </c>
      <c r="C19" s="4" t="s">
        <v>15</v>
      </c>
      <c r="D19" s="38">
        <v>622000</v>
      </c>
      <c r="E19" s="39">
        <v>310000</v>
      </c>
      <c r="F19" s="39">
        <v>295749.13</v>
      </c>
      <c r="G19" s="40">
        <f t="shared" si="0"/>
        <v>95.402945161290319</v>
      </c>
      <c r="H19" s="41">
        <v>0</v>
      </c>
      <c r="I19" s="39">
        <v>0</v>
      </c>
      <c r="J19" s="39">
        <v>0</v>
      </c>
      <c r="K19" s="42">
        <v>0</v>
      </c>
      <c r="L19" s="43">
        <f t="shared" si="1"/>
        <v>622000</v>
      </c>
      <c r="M19" s="44">
        <f t="shared" si="2"/>
        <v>310000</v>
      </c>
      <c r="N19" s="44">
        <f t="shared" si="3"/>
        <v>295749.13</v>
      </c>
      <c r="O19" s="40">
        <f t="shared" si="4"/>
        <v>95.402945161290319</v>
      </c>
    </row>
    <row r="20" spans="1:15" ht="18" customHeight="1" x14ac:dyDescent="0.3">
      <c r="A20" s="15"/>
      <c r="B20" s="3">
        <v>18010700</v>
      </c>
      <c r="C20" s="4" t="s">
        <v>16</v>
      </c>
      <c r="D20" s="38">
        <v>591300</v>
      </c>
      <c r="E20" s="39">
        <v>43000</v>
      </c>
      <c r="F20" s="39">
        <v>156140.76999999999</v>
      </c>
      <c r="G20" s="40">
        <f t="shared" si="0"/>
        <v>363.11806976744185</v>
      </c>
      <c r="H20" s="41">
        <v>0</v>
      </c>
      <c r="I20" s="39">
        <v>0</v>
      </c>
      <c r="J20" s="39">
        <v>0</v>
      </c>
      <c r="K20" s="42">
        <v>0</v>
      </c>
      <c r="L20" s="43">
        <f t="shared" si="1"/>
        <v>591300</v>
      </c>
      <c r="M20" s="44">
        <f t="shared" si="2"/>
        <v>43000</v>
      </c>
      <c r="N20" s="44">
        <f t="shared" si="3"/>
        <v>156140.76999999999</v>
      </c>
      <c r="O20" s="40">
        <f t="shared" si="4"/>
        <v>363.11806976744185</v>
      </c>
    </row>
    <row r="21" spans="1:15" ht="18" customHeight="1" x14ac:dyDescent="0.3">
      <c r="A21" s="15"/>
      <c r="B21" s="3">
        <v>18010900</v>
      </c>
      <c r="C21" s="4" t="s">
        <v>17</v>
      </c>
      <c r="D21" s="38">
        <v>202500</v>
      </c>
      <c r="E21" s="39">
        <v>76000</v>
      </c>
      <c r="F21" s="39">
        <v>50812.51</v>
      </c>
      <c r="G21" s="40">
        <f t="shared" si="0"/>
        <v>66.858565789473687</v>
      </c>
      <c r="H21" s="41">
        <v>0</v>
      </c>
      <c r="I21" s="39">
        <v>0</v>
      </c>
      <c r="J21" s="39">
        <v>0</v>
      </c>
      <c r="K21" s="42">
        <v>0</v>
      </c>
      <c r="L21" s="43">
        <f t="shared" si="1"/>
        <v>202500</v>
      </c>
      <c r="M21" s="44">
        <f t="shared" si="2"/>
        <v>76000</v>
      </c>
      <c r="N21" s="44">
        <f t="shared" si="3"/>
        <v>50812.51</v>
      </c>
      <c r="O21" s="40">
        <f t="shared" si="4"/>
        <v>66.858565789473687</v>
      </c>
    </row>
    <row r="22" spans="1:15" ht="18" customHeight="1" x14ac:dyDescent="0.3">
      <c r="A22" s="15"/>
      <c r="B22" s="3">
        <v>18050300</v>
      </c>
      <c r="C22" s="4" t="s">
        <v>18</v>
      </c>
      <c r="D22" s="38">
        <v>246000</v>
      </c>
      <c r="E22" s="39">
        <v>124000</v>
      </c>
      <c r="F22" s="39">
        <v>101841.86</v>
      </c>
      <c r="G22" s="40">
        <f t="shared" si="0"/>
        <v>82.13053225806452</v>
      </c>
      <c r="H22" s="41">
        <v>0</v>
      </c>
      <c r="I22" s="39">
        <v>0</v>
      </c>
      <c r="J22" s="39">
        <v>0</v>
      </c>
      <c r="K22" s="42">
        <v>0</v>
      </c>
      <c r="L22" s="43">
        <f t="shared" si="1"/>
        <v>246000</v>
      </c>
      <c r="M22" s="44">
        <f t="shared" si="2"/>
        <v>124000</v>
      </c>
      <c r="N22" s="44">
        <f t="shared" si="3"/>
        <v>101841.86</v>
      </c>
      <c r="O22" s="40">
        <f t="shared" si="4"/>
        <v>82.13053225806452</v>
      </c>
    </row>
    <row r="23" spans="1:15" ht="18" customHeight="1" x14ac:dyDescent="0.3">
      <c r="A23" s="15"/>
      <c r="B23" s="3">
        <v>18050400</v>
      </c>
      <c r="C23" s="4" t="s">
        <v>19</v>
      </c>
      <c r="D23" s="38">
        <v>3798800</v>
      </c>
      <c r="E23" s="39">
        <v>1890000</v>
      </c>
      <c r="F23" s="39">
        <v>1611855.44</v>
      </c>
      <c r="G23" s="40">
        <f t="shared" ref="G23:G50" si="9">IF(E23=0,0,F23/E23*100)</f>
        <v>85.283356613756609</v>
      </c>
      <c r="H23" s="41">
        <v>0</v>
      </c>
      <c r="I23" s="39">
        <v>0</v>
      </c>
      <c r="J23" s="39">
        <v>0</v>
      </c>
      <c r="K23" s="42">
        <v>0</v>
      </c>
      <c r="L23" s="43">
        <f t="shared" si="1"/>
        <v>3798800</v>
      </c>
      <c r="M23" s="44">
        <f t="shared" si="2"/>
        <v>1890000</v>
      </c>
      <c r="N23" s="44">
        <f t="shared" si="3"/>
        <v>1611855.44</v>
      </c>
      <c r="O23" s="40">
        <f t="shared" si="4"/>
        <v>85.283356613756609</v>
      </c>
    </row>
    <row r="24" spans="1:15" ht="36" customHeight="1" x14ac:dyDescent="0.3">
      <c r="A24" s="15"/>
      <c r="B24" s="3">
        <v>18050500</v>
      </c>
      <c r="C24" s="4" t="s">
        <v>20</v>
      </c>
      <c r="D24" s="38">
        <v>1800000</v>
      </c>
      <c r="E24" s="39">
        <v>800000</v>
      </c>
      <c r="F24" s="39">
        <v>546569.51</v>
      </c>
      <c r="G24" s="40">
        <f t="shared" si="9"/>
        <v>68.321188750000005</v>
      </c>
      <c r="H24" s="41">
        <v>0</v>
      </c>
      <c r="I24" s="39">
        <v>0</v>
      </c>
      <c r="J24" s="39">
        <v>0</v>
      </c>
      <c r="K24" s="42">
        <v>0</v>
      </c>
      <c r="L24" s="43">
        <f t="shared" si="1"/>
        <v>1800000</v>
      </c>
      <c r="M24" s="44">
        <f t="shared" si="2"/>
        <v>800000</v>
      </c>
      <c r="N24" s="44">
        <f t="shared" si="3"/>
        <v>546569.51</v>
      </c>
      <c r="O24" s="40">
        <f t="shared" si="4"/>
        <v>68.321188750000005</v>
      </c>
    </row>
    <row r="25" spans="1:15" ht="36" customHeight="1" x14ac:dyDescent="0.3">
      <c r="A25" s="15"/>
      <c r="B25" s="3">
        <v>19010100</v>
      </c>
      <c r="C25" s="4" t="s">
        <v>33</v>
      </c>
      <c r="D25" s="45">
        <v>0</v>
      </c>
      <c r="E25" s="46">
        <v>0</v>
      </c>
      <c r="F25" s="46">
        <v>0</v>
      </c>
      <c r="G25" s="40">
        <v>0</v>
      </c>
      <c r="H25" s="41">
        <v>0</v>
      </c>
      <c r="I25" s="39">
        <v>0</v>
      </c>
      <c r="J25" s="39">
        <v>1644.96</v>
      </c>
      <c r="K25" s="42">
        <v>0</v>
      </c>
      <c r="L25" s="38">
        <v>0</v>
      </c>
      <c r="M25" s="39">
        <v>0</v>
      </c>
      <c r="N25" s="44">
        <f t="shared" ref="N25:N26" si="10">F25+J25</f>
        <v>1644.96</v>
      </c>
      <c r="O25" s="40">
        <f t="shared" ref="O25:O26" si="11">IF(M25=0,0,N25/M25*100)</f>
        <v>0</v>
      </c>
    </row>
    <row r="26" spans="1:15" ht="36" customHeight="1" x14ac:dyDescent="0.3">
      <c r="A26" s="15"/>
      <c r="B26" s="3">
        <v>19010300</v>
      </c>
      <c r="C26" s="4" t="s">
        <v>34</v>
      </c>
      <c r="D26" s="45">
        <v>0</v>
      </c>
      <c r="E26" s="46">
        <v>0</v>
      </c>
      <c r="F26" s="46">
        <v>0</v>
      </c>
      <c r="G26" s="40">
        <v>0</v>
      </c>
      <c r="H26" s="41">
        <v>0</v>
      </c>
      <c r="I26" s="39">
        <v>0</v>
      </c>
      <c r="J26" s="39">
        <v>446.25</v>
      </c>
      <c r="K26" s="42">
        <v>0</v>
      </c>
      <c r="L26" s="38">
        <v>0</v>
      </c>
      <c r="M26" s="39">
        <v>0</v>
      </c>
      <c r="N26" s="44">
        <f t="shared" si="10"/>
        <v>446.25</v>
      </c>
      <c r="O26" s="40">
        <f t="shared" si="11"/>
        <v>0</v>
      </c>
    </row>
    <row r="27" spans="1:15" ht="36" customHeight="1" x14ac:dyDescent="0.3">
      <c r="A27" s="15"/>
      <c r="B27" s="3">
        <v>21010300</v>
      </c>
      <c r="C27" s="4" t="s">
        <v>21</v>
      </c>
      <c r="D27" s="45">
        <v>0</v>
      </c>
      <c r="E27" s="46">
        <v>0</v>
      </c>
      <c r="F27" s="39">
        <v>8686</v>
      </c>
      <c r="G27" s="40">
        <f>IF(E27=0,0,F27/E27*100)</f>
        <v>0</v>
      </c>
      <c r="H27" s="41">
        <v>0</v>
      </c>
      <c r="I27" s="39">
        <v>0</v>
      </c>
      <c r="J27" s="39">
        <v>0</v>
      </c>
      <c r="K27" s="42">
        <f t="shared" ref="K27" si="12">IF(I27=0,0,J27/I27*100)</f>
        <v>0</v>
      </c>
      <c r="L27" s="43">
        <f t="shared" si="1"/>
        <v>0</v>
      </c>
      <c r="M27" s="44">
        <f t="shared" si="2"/>
        <v>0</v>
      </c>
      <c r="N27" s="44">
        <f t="shared" si="3"/>
        <v>8686</v>
      </c>
      <c r="O27" s="40">
        <f t="shared" si="4"/>
        <v>0</v>
      </c>
    </row>
    <row r="28" spans="1:15" ht="18" customHeight="1" x14ac:dyDescent="0.3">
      <c r="A28" s="15"/>
      <c r="B28" s="3">
        <v>21081100</v>
      </c>
      <c r="C28" s="4" t="s">
        <v>22</v>
      </c>
      <c r="D28" s="38">
        <v>10000</v>
      </c>
      <c r="E28" s="39">
        <v>4000</v>
      </c>
      <c r="F28" s="39">
        <v>1360</v>
      </c>
      <c r="G28" s="40">
        <f t="shared" si="9"/>
        <v>34</v>
      </c>
      <c r="H28" s="41">
        <v>0</v>
      </c>
      <c r="I28" s="39">
        <v>0</v>
      </c>
      <c r="J28" s="39">
        <v>0</v>
      </c>
      <c r="K28" s="42">
        <v>0</v>
      </c>
      <c r="L28" s="43">
        <f t="shared" si="1"/>
        <v>10000</v>
      </c>
      <c r="M28" s="44">
        <f t="shared" si="2"/>
        <v>4000</v>
      </c>
      <c r="N28" s="44">
        <f t="shared" si="3"/>
        <v>1360</v>
      </c>
      <c r="O28" s="40">
        <f t="shared" si="4"/>
        <v>34</v>
      </c>
    </row>
    <row r="29" spans="1:15" ht="36" customHeight="1" x14ac:dyDescent="0.3">
      <c r="A29" s="15"/>
      <c r="B29" s="3">
        <v>21081500</v>
      </c>
      <c r="C29" s="4" t="s">
        <v>48</v>
      </c>
      <c r="D29" s="45">
        <v>0</v>
      </c>
      <c r="E29" s="46">
        <v>0</v>
      </c>
      <c r="F29" s="39">
        <v>10000</v>
      </c>
      <c r="G29" s="40">
        <f t="shared" si="9"/>
        <v>0</v>
      </c>
      <c r="H29" s="41">
        <v>0</v>
      </c>
      <c r="I29" s="39">
        <v>0</v>
      </c>
      <c r="J29" s="39">
        <v>0</v>
      </c>
      <c r="K29" s="42">
        <v>0</v>
      </c>
      <c r="L29" s="43">
        <f t="shared" si="1"/>
        <v>0</v>
      </c>
      <c r="M29" s="44">
        <f t="shared" si="2"/>
        <v>0</v>
      </c>
      <c r="N29" s="44">
        <f t="shared" si="3"/>
        <v>10000</v>
      </c>
      <c r="O29" s="40">
        <f t="shared" si="4"/>
        <v>0</v>
      </c>
    </row>
    <row r="30" spans="1:15" ht="18" customHeight="1" x14ac:dyDescent="0.3">
      <c r="A30" s="15"/>
      <c r="B30" s="3">
        <v>21110000</v>
      </c>
      <c r="C30" s="4" t="s">
        <v>35</v>
      </c>
      <c r="D30" s="38"/>
      <c r="E30" s="39"/>
      <c r="F30" s="39"/>
      <c r="G30" s="40"/>
      <c r="H30" s="41">
        <v>0</v>
      </c>
      <c r="I30" s="39">
        <v>0</v>
      </c>
      <c r="J30" s="39">
        <v>5892.75</v>
      </c>
      <c r="K30" s="42">
        <v>0</v>
      </c>
      <c r="L30" s="43">
        <f t="shared" ref="L30" si="13">D30+H30</f>
        <v>0</v>
      </c>
      <c r="M30" s="44">
        <f t="shared" ref="M30" si="14">E30+I30</f>
        <v>0</v>
      </c>
      <c r="N30" s="44">
        <f t="shared" ref="N30" si="15">F30+J30</f>
        <v>5892.75</v>
      </c>
      <c r="O30" s="40">
        <f t="shared" ref="O30" si="16">IF(M30=0,0,N30/M30*100)</f>
        <v>0</v>
      </c>
    </row>
    <row r="31" spans="1:15" ht="18" customHeight="1" thickBot="1" x14ac:dyDescent="0.35">
      <c r="A31" s="15"/>
      <c r="B31" s="3">
        <v>22012500</v>
      </c>
      <c r="C31" s="4" t="s">
        <v>23</v>
      </c>
      <c r="D31" s="38">
        <v>5500</v>
      </c>
      <c r="E31" s="39">
        <v>2500</v>
      </c>
      <c r="F31" s="39">
        <v>3487.96</v>
      </c>
      <c r="G31" s="40">
        <f t="shared" si="9"/>
        <v>139.51839999999999</v>
      </c>
      <c r="H31" s="41">
        <v>0</v>
      </c>
      <c r="I31" s="39">
        <v>0</v>
      </c>
      <c r="J31" s="39">
        <v>0</v>
      </c>
      <c r="K31" s="42">
        <v>0</v>
      </c>
      <c r="L31" s="43">
        <f t="shared" ref="L31" si="17">D31+H31</f>
        <v>5500</v>
      </c>
      <c r="M31" s="44">
        <f t="shared" ref="M31" si="18">E31+I31</f>
        <v>2500</v>
      </c>
      <c r="N31" s="44">
        <f t="shared" ref="N31" si="19">F31+J31</f>
        <v>3487.96</v>
      </c>
      <c r="O31" s="40">
        <f t="shared" ref="O31" si="20">IF(M31=0,0,N31/M31*100)</f>
        <v>139.51839999999999</v>
      </c>
    </row>
    <row r="32" spans="1:15" ht="37.200000000000003" customHeight="1" thickBot="1" x14ac:dyDescent="0.35">
      <c r="A32" s="15"/>
      <c r="B32" s="34" t="s">
        <v>0</v>
      </c>
      <c r="C32" s="36" t="s">
        <v>41</v>
      </c>
      <c r="D32" s="30" t="s">
        <v>42</v>
      </c>
      <c r="E32" s="31"/>
      <c r="F32" s="31"/>
      <c r="G32" s="32"/>
      <c r="H32" s="31" t="s">
        <v>43</v>
      </c>
      <c r="I32" s="31"/>
      <c r="J32" s="31"/>
      <c r="K32" s="31"/>
      <c r="L32" s="30" t="s">
        <v>44</v>
      </c>
      <c r="M32" s="31"/>
      <c r="N32" s="31"/>
      <c r="O32" s="32"/>
    </row>
    <row r="33" spans="1:15" ht="73.8" customHeight="1" thickBot="1" x14ac:dyDescent="0.35">
      <c r="A33" s="15"/>
      <c r="B33" s="35"/>
      <c r="C33" s="37"/>
      <c r="D33" s="10" t="s">
        <v>1</v>
      </c>
      <c r="E33" s="11" t="s">
        <v>46</v>
      </c>
      <c r="F33" s="11" t="s">
        <v>2</v>
      </c>
      <c r="G33" s="12" t="s">
        <v>47</v>
      </c>
      <c r="H33" s="13" t="s">
        <v>1</v>
      </c>
      <c r="I33" s="11" t="s">
        <v>46</v>
      </c>
      <c r="J33" s="11" t="s">
        <v>2</v>
      </c>
      <c r="K33" s="14" t="s">
        <v>47</v>
      </c>
      <c r="L33" s="10" t="s">
        <v>1</v>
      </c>
      <c r="M33" s="11" t="s">
        <v>46</v>
      </c>
      <c r="N33" s="11" t="s">
        <v>2</v>
      </c>
      <c r="O33" s="12" t="s">
        <v>47</v>
      </c>
    </row>
    <row r="34" spans="1:15" ht="36" customHeight="1" x14ac:dyDescent="0.3">
      <c r="A34" s="15"/>
      <c r="B34" s="3">
        <v>22080400</v>
      </c>
      <c r="C34" s="4" t="s">
        <v>24</v>
      </c>
      <c r="D34" s="38">
        <v>34900</v>
      </c>
      <c r="E34" s="39">
        <v>12000</v>
      </c>
      <c r="F34" s="39">
        <v>23453</v>
      </c>
      <c r="G34" s="40">
        <f t="shared" si="9"/>
        <v>195.44166666666666</v>
      </c>
      <c r="H34" s="41">
        <v>0</v>
      </c>
      <c r="I34" s="39">
        <v>0</v>
      </c>
      <c r="J34" s="39">
        <v>0</v>
      </c>
      <c r="K34" s="42">
        <v>0</v>
      </c>
      <c r="L34" s="43">
        <f t="shared" si="1"/>
        <v>34900</v>
      </c>
      <c r="M34" s="44">
        <f t="shared" si="2"/>
        <v>12000</v>
      </c>
      <c r="N34" s="44">
        <f t="shared" si="3"/>
        <v>23453</v>
      </c>
      <c r="O34" s="40">
        <f t="shared" si="4"/>
        <v>195.44166666666666</v>
      </c>
    </row>
    <row r="35" spans="1:15" ht="36" customHeight="1" x14ac:dyDescent="0.3">
      <c r="A35" s="15"/>
      <c r="B35" s="3">
        <v>22090100</v>
      </c>
      <c r="C35" s="4" t="s">
        <v>25</v>
      </c>
      <c r="D35" s="38">
        <v>600</v>
      </c>
      <c r="E35" s="39">
        <v>220</v>
      </c>
      <c r="F35" s="39">
        <v>277.25</v>
      </c>
      <c r="G35" s="40">
        <f t="shared" si="9"/>
        <v>126.02272727272728</v>
      </c>
      <c r="H35" s="41">
        <v>0</v>
      </c>
      <c r="I35" s="39">
        <v>0</v>
      </c>
      <c r="J35" s="39">
        <v>0</v>
      </c>
      <c r="K35" s="42">
        <v>0</v>
      </c>
      <c r="L35" s="43">
        <f t="shared" si="1"/>
        <v>600</v>
      </c>
      <c r="M35" s="44">
        <f t="shared" si="2"/>
        <v>220</v>
      </c>
      <c r="N35" s="44">
        <f t="shared" si="3"/>
        <v>277.25</v>
      </c>
      <c r="O35" s="40">
        <f t="shared" si="4"/>
        <v>126.02272727272728</v>
      </c>
    </row>
    <row r="36" spans="1:15" ht="36" customHeight="1" x14ac:dyDescent="0.3">
      <c r="A36" s="15"/>
      <c r="B36" s="3">
        <v>24062100</v>
      </c>
      <c r="C36" s="4" t="s">
        <v>36</v>
      </c>
      <c r="D36" s="45">
        <v>0</v>
      </c>
      <c r="E36" s="46">
        <v>0</v>
      </c>
      <c r="F36" s="46">
        <v>0</v>
      </c>
      <c r="G36" s="40">
        <f t="shared" si="9"/>
        <v>0</v>
      </c>
      <c r="H36" s="41">
        <v>0</v>
      </c>
      <c r="I36" s="39">
        <v>0</v>
      </c>
      <c r="J36" s="39">
        <v>3122.1</v>
      </c>
      <c r="K36" s="42">
        <f t="shared" ref="K36" si="21">IF(I36=0,0,J36/I36*100)</f>
        <v>0</v>
      </c>
      <c r="L36" s="43">
        <f t="shared" ref="L36" si="22">D36+H36</f>
        <v>0</v>
      </c>
      <c r="M36" s="44">
        <f t="shared" ref="M36" si="23">E36+I36</f>
        <v>0</v>
      </c>
      <c r="N36" s="44">
        <f t="shared" ref="N36" si="24">F36+J36</f>
        <v>3122.1</v>
      </c>
      <c r="O36" s="40">
        <f t="shared" ref="O36" si="25">IF(M36=0,0,N36/M36*100)</f>
        <v>0</v>
      </c>
    </row>
    <row r="37" spans="1:15" ht="54" customHeight="1" x14ac:dyDescent="0.3">
      <c r="A37" s="15"/>
      <c r="B37" s="3">
        <v>24062200</v>
      </c>
      <c r="C37" s="23" t="s">
        <v>51</v>
      </c>
      <c r="D37" s="45">
        <v>0</v>
      </c>
      <c r="E37" s="46">
        <v>0</v>
      </c>
      <c r="F37" s="39">
        <v>5401.5</v>
      </c>
      <c r="G37" s="40">
        <f t="shared" si="9"/>
        <v>0</v>
      </c>
      <c r="H37" s="41">
        <v>0</v>
      </c>
      <c r="I37" s="39">
        <v>0</v>
      </c>
      <c r="J37" s="39">
        <v>0</v>
      </c>
      <c r="K37" s="42">
        <v>0</v>
      </c>
      <c r="L37" s="43">
        <f t="shared" si="1"/>
        <v>0</v>
      </c>
      <c r="M37" s="44">
        <f t="shared" si="2"/>
        <v>0</v>
      </c>
      <c r="N37" s="44">
        <f t="shared" si="3"/>
        <v>5401.5</v>
      </c>
      <c r="O37" s="40">
        <f t="shared" si="4"/>
        <v>0</v>
      </c>
    </row>
    <row r="38" spans="1:15" ht="18" customHeight="1" x14ac:dyDescent="0.3">
      <c r="A38" s="15"/>
      <c r="B38" s="3">
        <v>25010100</v>
      </c>
      <c r="C38" s="4" t="s">
        <v>37</v>
      </c>
      <c r="D38" s="45">
        <v>0</v>
      </c>
      <c r="E38" s="46">
        <v>0</v>
      </c>
      <c r="F38" s="46">
        <v>0</v>
      </c>
      <c r="G38" s="40">
        <f t="shared" si="9"/>
        <v>0</v>
      </c>
      <c r="H38" s="41">
        <v>870000</v>
      </c>
      <c r="I38" s="39">
        <v>435000</v>
      </c>
      <c r="J38" s="39">
        <v>535886.11</v>
      </c>
      <c r="K38" s="42">
        <f t="shared" ref="K38:K50" si="26">IF(I38=0,0,J38/I38*100)</f>
        <v>123.1922091954023</v>
      </c>
      <c r="L38" s="43">
        <f t="shared" ref="L38:L41" si="27">D38+H38</f>
        <v>870000</v>
      </c>
      <c r="M38" s="44">
        <f t="shared" ref="M38:M41" si="28">E38+I38</f>
        <v>435000</v>
      </c>
      <c r="N38" s="44">
        <f t="shared" ref="N38:N41" si="29">F38+J38</f>
        <v>535886.11</v>
      </c>
      <c r="O38" s="40">
        <f t="shared" ref="O38:O41" si="30">IF(M38=0,0,N38/M38*100)</f>
        <v>123.1922091954023</v>
      </c>
    </row>
    <row r="39" spans="1:15" ht="36" customHeight="1" x14ac:dyDescent="0.3">
      <c r="A39" s="15"/>
      <c r="B39" s="3">
        <v>25010300</v>
      </c>
      <c r="C39" s="4" t="s">
        <v>38</v>
      </c>
      <c r="D39" s="45">
        <v>0</v>
      </c>
      <c r="E39" s="46">
        <v>0</v>
      </c>
      <c r="F39" s="46">
        <v>0</v>
      </c>
      <c r="G39" s="40">
        <f t="shared" si="9"/>
        <v>0</v>
      </c>
      <c r="H39" s="41">
        <v>75000</v>
      </c>
      <c r="I39" s="39">
        <v>37500</v>
      </c>
      <c r="J39" s="39">
        <v>57548.46</v>
      </c>
      <c r="K39" s="42">
        <f t="shared" si="26"/>
        <v>153.46256</v>
      </c>
      <c r="L39" s="43">
        <f t="shared" si="27"/>
        <v>75000</v>
      </c>
      <c r="M39" s="44">
        <f t="shared" si="28"/>
        <v>37500</v>
      </c>
      <c r="N39" s="44">
        <f t="shared" si="29"/>
        <v>57548.46</v>
      </c>
      <c r="O39" s="40">
        <f t="shared" si="30"/>
        <v>153.46256</v>
      </c>
    </row>
    <row r="40" spans="1:15" ht="18" customHeight="1" x14ac:dyDescent="0.3">
      <c r="A40" s="15"/>
      <c r="B40" s="3">
        <v>25020100</v>
      </c>
      <c r="C40" s="4" t="s">
        <v>39</v>
      </c>
      <c r="D40" s="45">
        <v>0</v>
      </c>
      <c r="E40" s="46">
        <v>0</v>
      </c>
      <c r="F40" s="46">
        <v>0</v>
      </c>
      <c r="G40" s="40">
        <f t="shared" si="9"/>
        <v>0</v>
      </c>
      <c r="H40" s="41">
        <v>5000</v>
      </c>
      <c r="I40" s="39">
        <v>2500</v>
      </c>
      <c r="J40" s="39">
        <v>647116.56999999995</v>
      </c>
      <c r="K40" s="42">
        <f t="shared" si="26"/>
        <v>25884.662799999995</v>
      </c>
      <c r="L40" s="43">
        <f t="shared" si="27"/>
        <v>5000</v>
      </c>
      <c r="M40" s="44">
        <f t="shared" si="28"/>
        <v>2500</v>
      </c>
      <c r="N40" s="44">
        <f t="shared" si="29"/>
        <v>647116.56999999995</v>
      </c>
      <c r="O40" s="40">
        <f t="shared" si="30"/>
        <v>25884.662799999995</v>
      </c>
    </row>
    <row r="41" spans="1:15" ht="54" customHeight="1" x14ac:dyDescent="0.3">
      <c r="A41" s="15"/>
      <c r="B41" s="3">
        <v>25020200</v>
      </c>
      <c r="C41" s="4" t="s">
        <v>50</v>
      </c>
      <c r="D41" s="45">
        <v>0</v>
      </c>
      <c r="E41" s="46">
        <v>0</v>
      </c>
      <c r="F41" s="46">
        <v>0</v>
      </c>
      <c r="G41" s="40">
        <f t="shared" si="9"/>
        <v>0</v>
      </c>
      <c r="H41" s="41">
        <v>550000</v>
      </c>
      <c r="I41" s="39">
        <v>275000</v>
      </c>
      <c r="J41" s="39">
        <v>183272.44</v>
      </c>
      <c r="K41" s="42">
        <f t="shared" si="26"/>
        <v>66.644523636363644</v>
      </c>
      <c r="L41" s="43">
        <f t="shared" si="27"/>
        <v>550000</v>
      </c>
      <c r="M41" s="44">
        <f t="shared" si="28"/>
        <v>275000</v>
      </c>
      <c r="N41" s="44">
        <f t="shared" si="29"/>
        <v>183272.44</v>
      </c>
      <c r="O41" s="40">
        <f t="shared" si="30"/>
        <v>66.644523636363644</v>
      </c>
    </row>
    <row r="42" spans="1:15" ht="18" customHeight="1" x14ac:dyDescent="0.3">
      <c r="A42" s="15"/>
      <c r="B42" s="3">
        <v>41020100</v>
      </c>
      <c r="C42" s="4" t="s">
        <v>26</v>
      </c>
      <c r="D42" s="38">
        <v>27915000</v>
      </c>
      <c r="E42" s="39">
        <v>13957800</v>
      </c>
      <c r="F42" s="39">
        <v>13957800</v>
      </c>
      <c r="G42" s="40">
        <f t="shared" si="9"/>
        <v>100</v>
      </c>
      <c r="H42" s="41">
        <v>0</v>
      </c>
      <c r="I42" s="39">
        <v>0</v>
      </c>
      <c r="J42" s="39">
        <v>0</v>
      </c>
      <c r="K42" s="42">
        <f t="shared" si="26"/>
        <v>0</v>
      </c>
      <c r="L42" s="43">
        <f t="shared" si="1"/>
        <v>27915000</v>
      </c>
      <c r="M42" s="44">
        <f t="shared" si="2"/>
        <v>13957800</v>
      </c>
      <c r="N42" s="44">
        <f t="shared" si="3"/>
        <v>13957800</v>
      </c>
      <c r="O42" s="40">
        <f t="shared" si="4"/>
        <v>100</v>
      </c>
    </row>
    <row r="43" spans="1:15" ht="18" customHeight="1" x14ac:dyDescent="0.3">
      <c r="A43" s="15"/>
      <c r="B43" s="3">
        <v>41033900</v>
      </c>
      <c r="C43" s="4" t="s">
        <v>27</v>
      </c>
      <c r="D43" s="38">
        <v>48632800</v>
      </c>
      <c r="E43" s="39">
        <v>28135200</v>
      </c>
      <c r="F43" s="39">
        <v>28135200</v>
      </c>
      <c r="G43" s="40">
        <f t="shared" si="9"/>
        <v>100</v>
      </c>
      <c r="H43" s="41">
        <v>0</v>
      </c>
      <c r="I43" s="39">
        <v>0</v>
      </c>
      <c r="J43" s="39">
        <v>0</v>
      </c>
      <c r="K43" s="42">
        <f t="shared" si="26"/>
        <v>0</v>
      </c>
      <c r="L43" s="43">
        <f t="shared" si="1"/>
        <v>48632800</v>
      </c>
      <c r="M43" s="44">
        <f t="shared" si="2"/>
        <v>28135200</v>
      </c>
      <c r="N43" s="44">
        <f t="shared" si="3"/>
        <v>28135200</v>
      </c>
      <c r="O43" s="40">
        <f t="shared" si="4"/>
        <v>100</v>
      </c>
    </row>
    <row r="44" spans="1:15" ht="36" customHeight="1" x14ac:dyDescent="0.3">
      <c r="A44" s="15"/>
      <c r="B44" s="3">
        <v>41040200</v>
      </c>
      <c r="C44" s="4" t="s">
        <v>28</v>
      </c>
      <c r="D44" s="38">
        <v>2497400</v>
      </c>
      <c r="E44" s="39">
        <v>1248600</v>
      </c>
      <c r="F44" s="39">
        <v>1248600</v>
      </c>
      <c r="G44" s="40">
        <f t="shared" si="9"/>
        <v>100</v>
      </c>
      <c r="H44" s="41">
        <v>0</v>
      </c>
      <c r="I44" s="39">
        <v>0</v>
      </c>
      <c r="J44" s="39">
        <v>0</v>
      </c>
      <c r="K44" s="42">
        <f t="shared" si="26"/>
        <v>0</v>
      </c>
      <c r="L44" s="43">
        <f t="shared" si="1"/>
        <v>2497400</v>
      </c>
      <c r="M44" s="44">
        <f t="shared" si="2"/>
        <v>1248600</v>
      </c>
      <c r="N44" s="44">
        <f t="shared" si="3"/>
        <v>1248600</v>
      </c>
      <c r="O44" s="40">
        <f t="shared" si="4"/>
        <v>100</v>
      </c>
    </row>
    <row r="45" spans="1:15" ht="36" customHeight="1" x14ac:dyDescent="0.3">
      <c r="A45" s="15"/>
      <c r="B45" s="3">
        <v>41051000</v>
      </c>
      <c r="C45" s="4" t="s">
        <v>29</v>
      </c>
      <c r="D45" s="38">
        <v>1499000</v>
      </c>
      <c r="E45" s="39">
        <v>867220</v>
      </c>
      <c r="F45" s="39">
        <v>867220</v>
      </c>
      <c r="G45" s="40">
        <f t="shared" si="9"/>
        <v>100</v>
      </c>
      <c r="H45" s="41">
        <v>0</v>
      </c>
      <c r="I45" s="39">
        <v>0</v>
      </c>
      <c r="J45" s="39">
        <v>0</v>
      </c>
      <c r="K45" s="42">
        <f t="shared" si="26"/>
        <v>0</v>
      </c>
      <c r="L45" s="43">
        <f t="shared" si="1"/>
        <v>1499000</v>
      </c>
      <c r="M45" s="44">
        <f t="shared" si="2"/>
        <v>867220</v>
      </c>
      <c r="N45" s="44">
        <f t="shared" si="3"/>
        <v>867220</v>
      </c>
      <c r="O45" s="40">
        <f t="shared" si="4"/>
        <v>100</v>
      </c>
    </row>
    <row r="46" spans="1:15" ht="36" customHeight="1" x14ac:dyDescent="0.3">
      <c r="A46" s="15"/>
      <c r="B46" s="3">
        <v>41051200</v>
      </c>
      <c r="C46" s="4" t="s">
        <v>30</v>
      </c>
      <c r="D46" s="38">
        <v>116550</v>
      </c>
      <c r="E46" s="39">
        <v>52350</v>
      </c>
      <c r="F46" s="39">
        <v>52350</v>
      </c>
      <c r="G46" s="40">
        <f t="shared" si="9"/>
        <v>100</v>
      </c>
      <c r="H46" s="41">
        <v>0</v>
      </c>
      <c r="I46" s="39">
        <v>0</v>
      </c>
      <c r="J46" s="39">
        <v>0</v>
      </c>
      <c r="K46" s="42">
        <f t="shared" si="26"/>
        <v>0</v>
      </c>
      <c r="L46" s="43">
        <f t="shared" si="1"/>
        <v>116550</v>
      </c>
      <c r="M46" s="44">
        <f t="shared" si="2"/>
        <v>52350</v>
      </c>
      <c r="N46" s="44">
        <f t="shared" si="3"/>
        <v>52350</v>
      </c>
      <c r="O46" s="40">
        <f t="shared" si="4"/>
        <v>100</v>
      </c>
    </row>
    <row r="47" spans="1:15" ht="18" customHeight="1" x14ac:dyDescent="0.3">
      <c r="A47" s="15"/>
      <c r="B47" s="3">
        <v>41053900</v>
      </c>
      <c r="C47" s="4" t="s">
        <v>31</v>
      </c>
      <c r="D47" s="38">
        <v>238320</v>
      </c>
      <c r="E47" s="39">
        <v>191160</v>
      </c>
      <c r="F47" s="39">
        <v>166688</v>
      </c>
      <c r="G47" s="40">
        <f t="shared" si="9"/>
        <v>87.198158610587996</v>
      </c>
      <c r="H47" s="41">
        <v>0</v>
      </c>
      <c r="I47" s="39">
        <v>0</v>
      </c>
      <c r="J47" s="39">
        <v>0</v>
      </c>
      <c r="K47" s="42">
        <f t="shared" si="26"/>
        <v>0</v>
      </c>
      <c r="L47" s="43">
        <f t="shared" si="1"/>
        <v>238320</v>
      </c>
      <c r="M47" s="44">
        <f t="shared" si="2"/>
        <v>191160</v>
      </c>
      <c r="N47" s="44">
        <f t="shared" si="3"/>
        <v>166688</v>
      </c>
      <c r="O47" s="40">
        <f t="shared" si="4"/>
        <v>87.198158610587996</v>
      </c>
    </row>
    <row r="48" spans="1:15" ht="36" customHeight="1" thickBot="1" x14ac:dyDescent="0.35">
      <c r="A48" s="18"/>
      <c r="B48" s="19">
        <v>41055000</v>
      </c>
      <c r="C48" s="20" t="s">
        <v>32</v>
      </c>
      <c r="D48" s="47">
        <v>276000</v>
      </c>
      <c r="E48" s="48">
        <v>276000</v>
      </c>
      <c r="F48" s="48">
        <v>276000</v>
      </c>
      <c r="G48" s="49">
        <f t="shared" si="9"/>
        <v>100</v>
      </c>
      <c r="H48" s="50">
        <v>0</v>
      </c>
      <c r="I48" s="48">
        <v>0</v>
      </c>
      <c r="J48" s="48">
        <v>0</v>
      </c>
      <c r="K48" s="51">
        <f t="shared" si="26"/>
        <v>0</v>
      </c>
      <c r="L48" s="52">
        <f t="shared" si="1"/>
        <v>276000</v>
      </c>
      <c r="M48" s="53">
        <f t="shared" si="2"/>
        <v>276000</v>
      </c>
      <c r="N48" s="53">
        <f t="shared" si="3"/>
        <v>276000</v>
      </c>
      <c r="O48" s="49">
        <f t="shared" si="4"/>
        <v>100</v>
      </c>
    </row>
    <row r="49" spans="1:15" ht="28.8" customHeight="1" thickBot="1" x14ac:dyDescent="0.35">
      <c r="A49" s="24" t="s">
        <v>54</v>
      </c>
      <c r="B49" s="25"/>
      <c r="C49" s="26"/>
      <c r="D49" s="54">
        <v>23368600</v>
      </c>
      <c r="E49" s="55">
        <v>11137720</v>
      </c>
      <c r="F49" s="55">
        <v>11129570.02</v>
      </c>
      <c r="G49" s="56">
        <f t="shared" si="9"/>
        <v>99.926825418487795</v>
      </c>
      <c r="H49" s="57">
        <v>1500000</v>
      </c>
      <c r="I49" s="58">
        <v>750000</v>
      </c>
      <c r="J49" s="58">
        <v>1434929.64</v>
      </c>
      <c r="K49" s="59">
        <f t="shared" si="26"/>
        <v>191.32395199999999</v>
      </c>
      <c r="L49" s="60">
        <f t="shared" si="1"/>
        <v>24868600</v>
      </c>
      <c r="M49" s="61">
        <f t="shared" si="2"/>
        <v>11887720</v>
      </c>
      <c r="N49" s="62">
        <f t="shared" si="3"/>
        <v>12564499.66</v>
      </c>
      <c r="O49" s="63">
        <f t="shared" si="4"/>
        <v>105.69309892897883</v>
      </c>
    </row>
    <row r="50" spans="1:15" ht="31.8" customHeight="1" thickBot="1" x14ac:dyDescent="0.35">
      <c r="A50" s="27" t="s">
        <v>53</v>
      </c>
      <c r="B50" s="28"/>
      <c r="C50" s="29"/>
      <c r="D50" s="64">
        <v>104543670</v>
      </c>
      <c r="E50" s="65">
        <v>55866050</v>
      </c>
      <c r="F50" s="65">
        <v>55833428.019999996</v>
      </c>
      <c r="G50" s="66">
        <f t="shared" si="9"/>
        <v>99.941606789812411</v>
      </c>
      <c r="H50" s="67">
        <v>1500000</v>
      </c>
      <c r="I50" s="68">
        <v>750000</v>
      </c>
      <c r="J50" s="68">
        <v>1434929.64</v>
      </c>
      <c r="K50" s="69">
        <f t="shared" si="26"/>
        <v>191.32395199999999</v>
      </c>
      <c r="L50" s="70">
        <f t="shared" si="1"/>
        <v>106043670</v>
      </c>
      <c r="M50" s="71">
        <f t="shared" si="2"/>
        <v>56616050</v>
      </c>
      <c r="N50" s="72">
        <f t="shared" si="3"/>
        <v>57268357.659999996</v>
      </c>
      <c r="O50" s="73">
        <f t="shared" si="4"/>
        <v>101.15216031496368</v>
      </c>
    </row>
    <row r="51" spans="1:15" ht="18" x14ac:dyDescent="0.35">
      <c r="A51" s="21"/>
      <c r="B51" s="21"/>
      <c r="C51" s="21"/>
      <c r="D51" s="6"/>
      <c r="E51" s="6"/>
      <c r="F51" s="6"/>
      <c r="G51" s="6"/>
      <c r="H51" s="22"/>
      <c r="I51" s="22"/>
      <c r="J51" s="6"/>
      <c r="K51" s="6"/>
      <c r="L51" s="6"/>
      <c r="M51" s="6"/>
      <c r="N51" s="6"/>
      <c r="O51" s="6"/>
    </row>
    <row r="52" spans="1:15" x14ac:dyDescent="0.3">
      <c r="A52" s="6"/>
      <c r="B52" s="6"/>
      <c r="C52" s="6"/>
      <c r="D52" s="6"/>
      <c r="E52" s="6"/>
      <c r="F52" s="6"/>
      <c r="G52" s="6"/>
      <c r="H52" s="22"/>
      <c r="I52" s="22"/>
      <c r="J52" s="6"/>
      <c r="K52" s="6"/>
      <c r="L52" s="6"/>
      <c r="M52" s="6"/>
      <c r="N52" s="6"/>
      <c r="O52" s="6"/>
    </row>
    <row r="53" spans="1:15" x14ac:dyDescent="0.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3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x14ac:dyDescent="0.3">
      <c r="G55" s="2"/>
    </row>
  </sheetData>
  <mergeCells count="13">
    <mergeCell ref="H32:K32"/>
    <mergeCell ref="L32:O32"/>
    <mergeCell ref="A49:C49"/>
    <mergeCell ref="A50:C50"/>
    <mergeCell ref="D3:G3"/>
    <mergeCell ref="H3:K3"/>
    <mergeCell ref="M1:N1"/>
    <mergeCell ref="L3:O3"/>
    <mergeCell ref="B3:B4"/>
    <mergeCell ref="C3:C4"/>
    <mergeCell ref="B32:B33"/>
    <mergeCell ref="C32:C33"/>
    <mergeCell ref="D32:G32"/>
  </mergeCells>
  <pageMargins left="0.43307086614173229" right="0.23622047244094491" top="0.55118110236220474" bottom="0.74803149606299213" header="0.31496062992125984" footer="0.31496062992125984"/>
  <pageSetup paperSize="9" scale="53" orientation="landscape" verticalDpi="0" r:id="rId1"/>
  <rowBreaks count="1" manualBreakCount="1">
    <brk id="31" min="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надходження І півріччя 2021</vt:lpstr>
      <vt:lpstr>'надходження І півріччя 2021'!Заголовки_для_печати</vt:lpstr>
      <vt:lpstr>'надходження І півріччя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Освіта №2</dc:creator>
  <cp:lastModifiedBy>MAX</cp:lastModifiedBy>
  <cp:lastPrinted>2021-09-10T07:24:47Z</cp:lastPrinted>
  <dcterms:created xsi:type="dcterms:W3CDTF">2021-06-02T14:52:18Z</dcterms:created>
  <dcterms:modified xsi:type="dcterms:W3CDTF">2021-09-10T07:24:54Z</dcterms:modified>
</cp:coreProperties>
</file>