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" windowWidth="18960" windowHeight="11328"/>
  </bookViews>
  <sheets>
    <sheet name="Виконання бюджету 2020" sheetId="1" r:id="rId1"/>
  </sheets>
  <definedNames>
    <definedName name="_xlnm.Print_Area" localSheetId="0">'Виконання бюджету 2020'!$A$1:$N$34</definedName>
  </definedNames>
  <calcPr calcId="145621"/>
</workbook>
</file>

<file path=xl/calcChain.xml><?xml version="1.0" encoding="utf-8"?>
<calcChain xmlns="http://schemas.openxmlformats.org/spreadsheetml/2006/main">
  <c r="M33" i="1" l="1"/>
  <c r="L33" i="1"/>
  <c r="N33" i="1" s="1"/>
  <c r="K33" i="1"/>
  <c r="M32" i="1"/>
  <c r="L32" i="1"/>
  <c r="K32" i="1"/>
  <c r="M31" i="1"/>
  <c r="L31" i="1"/>
  <c r="K31" i="1"/>
  <c r="M30" i="1"/>
  <c r="L30" i="1"/>
  <c r="K30" i="1"/>
  <c r="M29" i="1"/>
  <c r="L29" i="1"/>
  <c r="N29" i="1" s="1"/>
  <c r="K29" i="1"/>
  <c r="M28" i="1"/>
  <c r="L28" i="1"/>
  <c r="K28" i="1"/>
  <c r="M27" i="1"/>
  <c r="L27" i="1"/>
  <c r="K27" i="1"/>
  <c r="M26" i="1"/>
  <c r="L26" i="1"/>
  <c r="K26" i="1"/>
  <c r="M25" i="1"/>
  <c r="L25" i="1"/>
  <c r="N25" i="1" s="1"/>
  <c r="K25" i="1"/>
  <c r="M24" i="1"/>
  <c r="L24" i="1"/>
  <c r="K24" i="1"/>
  <c r="M23" i="1"/>
  <c r="L23" i="1"/>
  <c r="K23" i="1"/>
  <c r="M22" i="1"/>
  <c r="L22" i="1"/>
  <c r="K22" i="1"/>
  <c r="M21" i="1"/>
  <c r="L21" i="1"/>
  <c r="N21" i="1" s="1"/>
  <c r="K21" i="1"/>
  <c r="M20" i="1"/>
  <c r="L20" i="1"/>
  <c r="K20" i="1"/>
  <c r="M19" i="1"/>
  <c r="L19" i="1"/>
  <c r="K19" i="1"/>
  <c r="M18" i="1"/>
  <c r="N18" i="1" s="1"/>
  <c r="L18" i="1"/>
  <c r="K18" i="1"/>
  <c r="M17" i="1"/>
  <c r="L17" i="1"/>
  <c r="N17" i="1" s="1"/>
  <c r="K17" i="1"/>
  <c r="M16" i="1"/>
  <c r="L16" i="1"/>
  <c r="K16" i="1"/>
  <c r="M15" i="1"/>
  <c r="L15" i="1"/>
  <c r="N15" i="1" s="1"/>
  <c r="K15" i="1"/>
  <c r="M14" i="1"/>
  <c r="N14" i="1" s="1"/>
  <c r="L14" i="1"/>
  <c r="K14" i="1"/>
  <c r="M13" i="1"/>
  <c r="L13" i="1"/>
  <c r="N13" i="1" s="1"/>
  <c r="K13" i="1"/>
  <c r="M12" i="1"/>
  <c r="L12" i="1"/>
  <c r="K12" i="1"/>
  <c r="M11" i="1"/>
  <c r="L11" i="1"/>
  <c r="N11" i="1" s="1"/>
  <c r="K11" i="1"/>
  <c r="M10" i="1"/>
  <c r="N10" i="1" s="1"/>
  <c r="L10" i="1"/>
  <c r="K10" i="1"/>
  <c r="M9" i="1"/>
  <c r="L9" i="1"/>
  <c r="N9" i="1" s="1"/>
  <c r="K9" i="1"/>
  <c r="M8" i="1"/>
  <c r="L8" i="1"/>
  <c r="K8" i="1"/>
  <c r="M7" i="1"/>
  <c r="L7" i="1"/>
  <c r="N7" i="1" s="1"/>
  <c r="K7" i="1"/>
  <c r="M6" i="1"/>
  <c r="N6" i="1" s="1"/>
  <c r="L6" i="1"/>
  <c r="K6" i="1"/>
  <c r="N31" i="1"/>
  <c r="N27" i="1"/>
  <c r="N23" i="1"/>
  <c r="N19" i="1"/>
  <c r="N16" i="1"/>
  <c r="N12" i="1"/>
  <c r="N8" i="1"/>
  <c r="M5" i="1"/>
  <c r="L5" i="1"/>
  <c r="N5" i="1" s="1"/>
  <c r="K5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M34" i="1"/>
  <c r="I34" i="1"/>
  <c r="H34" i="1"/>
  <c r="G34" i="1"/>
  <c r="F27" i="1"/>
  <c r="F26" i="1"/>
  <c r="F25" i="1"/>
  <c r="J34" i="1" l="1"/>
  <c r="K34" i="1"/>
  <c r="N20" i="1"/>
  <c r="N22" i="1"/>
  <c r="N24" i="1"/>
  <c r="N26" i="1"/>
  <c r="N28" i="1"/>
  <c r="N30" i="1"/>
  <c r="N32" i="1"/>
  <c r="L34" i="1"/>
  <c r="N34" i="1" s="1"/>
  <c r="E34" i="1"/>
  <c r="D34" i="1"/>
  <c r="C34" i="1"/>
  <c r="F33" i="1"/>
  <c r="F32" i="1"/>
  <c r="F31" i="1"/>
  <c r="F30" i="1"/>
  <c r="F29" i="1"/>
  <c r="F28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34" i="1" l="1"/>
</calcChain>
</file>

<file path=xl/sharedStrings.xml><?xml version="1.0" encoding="utf-8"?>
<sst xmlns="http://schemas.openxmlformats.org/spreadsheetml/2006/main" count="49" uniqueCount="41">
  <si>
    <t>Показник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</si>
  <si>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</si>
  <si>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Надання позашкільної освіти закладами позашкільної освіти, заходи із позашкільної роботи з дітьми</t>
  </si>
  <si>
    <t>Первинна медична допомога населенню, що надається центрами первинної медичної (медико-санітарної) допомоги</t>
  </si>
  <si>
    <t>Централізовані заходи з лікування хворих на цукровий та нецукровий діабет</t>
  </si>
  <si>
    <t xml:space="preserve"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 </t>
  </si>
  <si>
    <t>Проведення навчально- тренувальних зборів і змагань з неолімпійських видів спорту</t>
  </si>
  <si>
    <t>Субвенція з місцевого бюджету на співфінансування інвестиційних проектів</t>
  </si>
  <si>
    <t xml:space="preserve">Субвенція з місцевого бюджету державному бюджету на виконання програм соціально-економічного розвитку регіонів </t>
  </si>
  <si>
    <t>Код</t>
  </si>
  <si>
    <t>Скоригований план на рік</t>
  </si>
  <si>
    <t>Скоригований план за звіт. період</t>
  </si>
  <si>
    <t>Профінансовано за звіт. період</t>
  </si>
  <si>
    <t>Надання дошкільної освіти</t>
  </si>
  <si>
    <t>Надання спеціальної освіти мистецькими школами</t>
  </si>
  <si>
    <t>Інші програми та заходи у сфері освіти</t>
  </si>
  <si>
    <t>Забезпечення діяльності інклюзивно-ресурсних центрів</t>
  </si>
  <si>
    <t>Багатопрофільна стаціонарна медична допомога населенню</t>
  </si>
  <si>
    <t>Забезпечення діяльності бібліотек</t>
  </si>
  <si>
    <t>Інші заходи в галузі культури і мистецтва</t>
  </si>
  <si>
    <t>Організація благоустрою населених пунктів</t>
  </si>
  <si>
    <t>Здійснення заходів із землеустрою</t>
  </si>
  <si>
    <t>Забезпечення діяльності місцевої пожежної охорони</t>
  </si>
  <si>
    <t>Резервний фонд</t>
  </si>
  <si>
    <t>Інші субвенції з місцевого бюджету</t>
  </si>
  <si>
    <t>Усього</t>
  </si>
  <si>
    <t>Заходи та роботи з мобілізаційної підготовки місцевого значення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</si>
  <si>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</si>
  <si>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Забезпечення діяльності палаців i будинків культури, клубів, центрів дозвілля та iнших клубних закладів</t>
  </si>
  <si>
    <t>Проведення місцевих виборів</t>
  </si>
  <si>
    <t>Інша діяльність у сфері державного управління</t>
  </si>
  <si>
    <t xml:space="preserve">Виконання інвестиційних
проектів за рахунок субвенцій з інших бюджетів </t>
  </si>
  <si>
    <t>Утримання та розвиток інших об`єктів транспортної інфраструктури</t>
  </si>
  <si>
    <t>Виконання інвестиційних проектів в рамках здійснення заходів щодо соціально-економічного розвитку окремих територій</t>
  </si>
  <si>
    <t>Загальний фонд</t>
  </si>
  <si>
    <t>Спеціальний фонд</t>
  </si>
  <si>
    <t>Разом</t>
  </si>
  <si>
    <t>Інформація щодо використання коштів  бюджету Мельнице-Подільської селищної територіальної громади за 2020 рік</t>
  </si>
  <si>
    <t>Додаток 2</t>
  </si>
  <si>
    <t>% вик.</t>
  </si>
  <si>
    <t>Інші заходи у сфері соціального захисту і соціального забезпечення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</si>
</sst>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0"/>
    <numFmt numFmtId="165" formatCode="0.0"/>
  </numFmts>
  <fonts count="10" x14ac:knownFonts="1">
    <font>
      <sz val="10"/>
      <color rgb="FF000000"/>
      <name val="Times New Roman"/>
      <charset val="204"/>
    </font>
    <font>
      <b/>
      <sz val="8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 applyFill="1" applyBorder="1" applyAlignment="1">
      <alignment horizontal="left" vertical="top"/>
    </xf>
    <xf numFmtId="0" fontId="0" fillId="0" borderId="2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shrinkToFit="1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/>
    </xf>
    <xf numFmtId="0" fontId="2" fillId="2" borderId="6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/>
    </xf>
    <xf numFmtId="165" fontId="3" fillId="5" borderId="1" xfId="0" applyNumberFormat="1" applyFont="1" applyFill="1" applyBorder="1" applyAlignment="1">
      <alignment horizontal="right"/>
    </xf>
    <xf numFmtId="0" fontId="3" fillId="5" borderId="1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zoomScale="70" zoomScaleNormal="60" zoomScaleSheetLayoutView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11" sqref="D11"/>
    </sheetView>
  </sheetViews>
  <sheetFormatPr defaultRowHeight="13.2" x14ac:dyDescent="0.25"/>
  <cols>
    <col min="1" max="1" width="10.77734375" customWidth="1"/>
    <col min="2" max="2" width="77.21875" customWidth="1"/>
    <col min="3" max="5" width="17.77734375" customWidth="1"/>
    <col min="6" max="6" width="7.33203125" customWidth="1"/>
    <col min="7" max="9" width="17.77734375" customWidth="1"/>
    <col min="10" max="10" width="7.33203125" customWidth="1"/>
    <col min="11" max="13" width="17.77734375" customWidth="1"/>
    <col min="14" max="14" width="7.33203125" customWidth="1"/>
  </cols>
  <sheetData>
    <row r="1" spans="1:14" ht="17.399999999999999" x14ac:dyDescent="0.3">
      <c r="L1" s="12" t="s">
        <v>38</v>
      </c>
      <c r="M1" s="12"/>
    </row>
    <row r="2" spans="1:14" ht="45" customHeight="1" x14ac:dyDescent="0.25">
      <c r="A2" s="13" t="s">
        <v>37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19.95" customHeight="1" x14ac:dyDescent="0.25">
      <c r="A3" s="18" t="s">
        <v>9</v>
      </c>
      <c r="B3" s="20" t="s">
        <v>0</v>
      </c>
      <c r="C3" s="21" t="s">
        <v>34</v>
      </c>
      <c r="D3" s="21"/>
      <c r="E3" s="21"/>
      <c r="F3" s="21"/>
      <c r="G3" s="14" t="s">
        <v>35</v>
      </c>
      <c r="H3" s="14"/>
      <c r="I3" s="14"/>
      <c r="J3" s="14"/>
      <c r="K3" s="15" t="s">
        <v>36</v>
      </c>
      <c r="L3" s="16"/>
      <c r="M3" s="16"/>
      <c r="N3" s="17"/>
    </row>
    <row r="4" spans="1:14" ht="54" customHeight="1" x14ac:dyDescent="0.25">
      <c r="A4" s="19"/>
      <c r="B4" s="20"/>
      <c r="C4" s="8" t="s">
        <v>10</v>
      </c>
      <c r="D4" s="8" t="s">
        <v>11</v>
      </c>
      <c r="E4" s="8" t="s">
        <v>12</v>
      </c>
      <c r="F4" s="8" t="s">
        <v>39</v>
      </c>
      <c r="G4" s="9" t="s">
        <v>10</v>
      </c>
      <c r="H4" s="9" t="s">
        <v>11</v>
      </c>
      <c r="I4" s="9" t="s">
        <v>12</v>
      </c>
      <c r="J4" s="9" t="s">
        <v>39</v>
      </c>
      <c r="K4" s="10" t="s">
        <v>10</v>
      </c>
      <c r="L4" s="10" t="s">
        <v>11</v>
      </c>
      <c r="M4" s="10" t="s">
        <v>12</v>
      </c>
      <c r="N4" s="10" t="s">
        <v>39</v>
      </c>
    </row>
    <row r="5" spans="1:14" ht="54" customHeight="1" x14ac:dyDescent="0.35">
      <c r="A5" s="3">
        <v>110150</v>
      </c>
      <c r="B5" s="4" t="s">
        <v>1</v>
      </c>
      <c r="C5" s="23">
        <v>8835406</v>
      </c>
      <c r="D5" s="23">
        <v>8835406</v>
      </c>
      <c r="E5" s="23">
        <v>8835406</v>
      </c>
      <c r="F5" s="23">
        <f t="shared" ref="F5:F34" si="0">IF(D5=0,0,E5/D5*100)</f>
        <v>100</v>
      </c>
      <c r="G5" s="26">
        <v>598124</v>
      </c>
      <c r="H5" s="26">
        <v>598124</v>
      </c>
      <c r="I5" s="26">
        <v>598124</v>
      </c>
      <c r="J5" s="26">
        <f t="shared" ref="J5:J34" si="1">IF(H5=0,0,I5/H5*100)</f>
        <v>100</v>
      </c>
      <c r="K5" s="27">
        <f>C5+G5</f>
        <v>9433530</v>
      </c>
      <c r="L5" s="27">
        <f>D5+H5</f>
        <v>9433530</v>
      </c>
      <c r="M5" s="27">
        <f>E5+I5</f>
        <v>9433530</v>
      </c>
      <c r="N5" s="27">
        <f t="shared" ref="N5:N34" si="2">IF(L5=0,0,M5/L5*100)</f>
        <v>100</v>
      </c>
    </row>
    <row r="6" spans="1:14" ht="18" customHeight="1" x14ac:dyDescent="0.35">
      <c r="A6" s="3">
        <v>110180</v>
      </c>
      <c r="B6" s="5" t="s">
        <v>30</v>
      </c>
      <c r="C6" s="23">
        <v>10000</v>
      </c>
      <c r="D6" s="23">
        <v>10000</v>
      </c>
      <c r="E6" s="23">
        <v>10000</v>
      </c>
      <c r="F6" s="23">
        <f t="shared" si="0"/>
        <v>100</v>
      </c>
      <c r="G6" s="25">
        <v>0</v>
      </c>
      <c r="H6" s="25">
        <v>0</v>
      </c>
      <c r="I6" s="25">
        <v>0</v>
      </c>
      <c r="J6" s="25">
        <f t="shared" si="1"/>
        <v>0</v>
      </c>
      <c r="K6" s="27">
        <f t="shared" ref="K6:K33" si="3">C6+G6</f>
        <v>10000</v>
      </c>
      <c r="L6" s="27">
        <f t="shared" ref="L6:L33" si="4">D6+H6</f>
        <v>10000</v>
      </c>
      <c r="M6" s="27">
        <f t="shared" ref="M6:M33" si="5">E6+I6</f>
        <v>10000</v>
      </c>
      <c r="N6" s="27">
        <f t="shared" si="2"/>
        <v>100</v>
      </c>
    </row>
    <row r="7" spans="1:14" ht="18" customHeight="1" x14ac:dyDescent="0.35">
      <c r="A7" s="3">
        <v>110191</v>
      </c>
      <c r="B7" s="6" t="s">
        <v>29</v>
      </c>
      <c r="C7" s="23">
        <v>1066001</v>
      </c>
      <c r="D7" s="23">
        <v>1066001</v>
      </c>
      <c r="E7" s="23">
        <v>1066001</v>
      </c>
      <c r="F7" s="23">
        <f t="shared" si="0"/>
        <v>100</v>
      </c>
      <c r="G7" s="25">
        <v>0</v>
      </c>
      <c r="H7" s="25">
        <v>0</v>
      </c>
      <c r="I7" s="25">
        <v>0</v>
      </c>
      <c r="J7" s="25">
        <f t="shared" si="1"/>
        <v>0</v>
      </c>
      <c r="K7" s="27">
        <f t="shared" si="3"/>
        <v>1066001</v>
      </c>
      <c r="L7" s="27">
        <f t="shared" si="4"/>
        <v>1066001</v>
      </c>
      <c r="M7" s="27">
        <f t="shared" si="5"/>
        <v>1066001</v>
      </c>
      <c r="N7" s="27">
        <f t="shared" si="2"/>
        <v>100</v>
      </c>
    </row>
    <row r="8" spans="1:14" ht="18" customHeight="1" x14ac:dyDescent="0.35">
      <c r="A8" s="3">
        <v>111010</v>
      </c>
      <c r="B8" s="4" t="s">
        <v>13</v>
      </c>
      <c r="C8" s="23">
        <v>7750360</v>
      </c>
      <c r="D8" s="23">
        <v>7750360</v>
      </c>
      <c r="E8" s="23">
        <v>7750360</v>
      </c>
      <c r="F8" s="23">
        <f t="shared" si="0"/>
        <v>100</v>
      </c>
      <c r="G8" s="26">
        <v>259600</v>
      </c>
      <c r="H8" s="26">
        <v>259600</v>
      </c>
      <c r="I8" s="26">
        <v>259600</v>
      </c>
      <c r="J8" s="26">
        <f t="shared" si="1"/>
        <v>100</v>
      </c>
      <c r="K8" s="27">
        <f t="shared" si="3"/>
        <v>8009960</v>
      </c>
      <c r="L8" s="27">
        <f t="shared" si="4"/>
        <v>8009960</v>
      </c>
      <c r="M8" s="27">
        <f t="shared" si="5"/>
        <v>8009960</v>
      </c>
      <c r="N8" s="27">
        <f t="shared" si="2"/>
        <v>100</v>
      </c>
    </row>
    <row r="9" spans="1:14" ht="36" customHeight="1" x14ac:dyDescent="0.35">
      <c r="A9" s="3">
        <v>111020</v>
      </c>
      <c r="B9" s="4" t="s">
        <v>27</v>
      </c>
      <c r="C9" s="23">
        <v>46338284</v>
      </c>
      <c r="D9" s="23">
        <v>46338284</v>
      </c>
      <c r="E9" s="23">
        <v>46338284</v>
      </c>
      <c r="F9" s="23">
        <f t="shared" si="0"/>
        <v>100</v>
      </c>
      <c r="G9" s="26">
        <v>3004454.84</v>
      </c>
      <c r="H9" s="26">
        <v>3004454.84</v>
      </c>
      <c r="I9" s="26">
        <v>3004454.84</v>
      </c>
      <c r="J9" s="26">
        <f t="shared" si="1"/>
        <v>100</v>
      </c>
      <c r="K9" s="27">
        <f t="shared" si="3"/>
        <v>49342738.840000004</v>
      </c>
      <c r="L9" s="27">
        <f t="shared" si="4"/>
        <v>49342738.840000004</v>
      </c>
      <c r="M9" s="27">
        <f t="shared" si="5"/>
        <v>49342738.840000004</v>
      </c>
      <c r="N9" s="27">
        <f t="shared" si="2"/>
        <v>100</v>
      </c>
    </row>
    <row r="10" spans="1:14" ht="36" customHeight="1" x14ac:dyDescent="0.35">
      <c r="A10" s="3">
        <v>111090</v>
      </c>
      <c r="B10" s="4" t="s">
        <v>2</v>
      </c>
      <c r="C10" s="23">
        <v>673090</v>
      </c>
      <c r="D10" s="23">
        <v>673090</v>
      </c>
      <c r="E10" s="23">
        <v>673090</v>
      </c>
      <c r="F10" s="23">
        <f t="shared" si="0"/>
        <v>100</v>
      </c>
      <c r="G10" s="25">
        <v>0</v>
      </c>
      <c r="H10" s="25">
        <v>0</v>
      </c>
      <c r="I10" s="25">
        <v>0</v>
      </c>
      <c r="J10" s="25">
        <f t="shared" si="1"/>
        <v>0</v>
      </c>
      <c r="K10" s="27">
        <f t="shared" si="3"/>
        <v>673090</v>
      </c>
      <c r="L10" s="27">
        <f t="shared" si="4"/>
        <v>673090</v>
      </c>
      <c r="M10" s="27">
        <f t="shared" si="5"/>
        <v>673090</v>
      </c>
      <c r="N10" s="27">
        <f t="shared" si="2"/>
        <v>100</v>
      </c>
    </row>
    <row r="11" spans="1:14" ht="18" customHeight="1" x14ac:dyDescent="0.35">
      <c r="A11" s="3">
        <v>111100</v>
      </c>
      <c r="B11" s="4" t="s">
        <v>14</v>
      </c>
      <c r="C11" s="23">
        <v>2749730</v>
      </c>
      <c r="D11" s="23">
        <v>2749730</v>
      </c>
      <c r="E11" s="23">
        <v>2749730</v>
      </c>
      <c r="F11" s="23">
        <f t="shared" si="0"/>
        <v>100</v>
      </c>
      <c r="G11" s="26">
        <v>180000</v>
      </c>
      <c r="H11" s="26">
        <v>180000</v>
      </c>
      <c r="I11" s="26">
        <v>180000</v>
      </c>
      <c r="J11" s="26">
        <f t="shared" si="1"/>
        <v>100</v>
      </c>
      <c r="K11" s="27">
        <f t="shared" si="3"/>
        <v>2929730</v>
      </c>
      <c r="L11" s="27">
        <f t="shared" si="4"/>
        <v>2929730</v>
      </c>
      <c r="M11" s="27">
        <f t="shared" si="5"/>
        <v>2929730</v>
      </c>
      <c r="N11" s="27">
        <f t="shared" si="2"/>
        <v>100</v>
      </c>
    </row>
    <row r="12" spans="1:14" ht="18" customHeight="1" x14ac:dyDescent="0.35">
      <c r="A12" s="3">
        <v>111162</v>
      </c>
      <c r="B12" s="4" t="s">
        <v>15</v>
      </c>
      <c r="C12" s="23">
        <v>39150</v>
      </c>
      <c r="D12" s="23">
        <v>39150</v>
      </c>
      <c r="E12" s="23">
        <v>39150</v>
      </c>
      <c r="F12" s="23">
        <f t="shared" si="0"/>
        <v>100</v>
      </c>
      <c r="G12" s="25">
        <v>0</v>
      </c>
      <c r="H12" s="25">
        <v>0</v>
      </c>
      <c r="I12" s="25">
        <v>0</v>
      </c>
      <c r="J12" s="25">
        <f t="shared" si="1"/>
        <v>0</v>
      </c>
      <c r="K12" s="27">
        <f t="shared" si="3"/>
        <v>39150</v>
      </c>
      <c r="L12" s="27">
        <f t="shared" si="4"/>
        <v>39150</v>
      </c>
      <c r="M12" s="27">
        <f t="shared" si="5"/>
        <v>39150</v>
      </c>
      <c r="N12" s="27">
        <f t="shared" si="2"/>
        <v>100</v>
      </c>
    </row>
    <row r="13" spans="1:14" ht="18" customHeight="1" x14ac:dyDescent="0.35">
      <c r="A13" s="3">
        <v>111170</v>
      </c>
      <c r="B13" s="4" t="s">
        <v>16</v>
      </c>
      <c r="C13" s="23">
        <v>1236300</v>
      </c>
      <c r="D13" s="23">
        <v>1236300</v>
      </c>
      <c r="E13" s="23">
        <v>1236300</v>
      </c>
      <c r="F13" s="23">
        <f t="shared" si="0"/>
        <v>100</v>
      </c>
      <c r="G13" s="26">
        <v>880909.08</v>
      </c>
      <c r="H13" s="26">
        <v>880909.08</v>
      </c>
      <c r="I13" s="26">
        <v>880909.08</v>
      </c>
      <c r="J13" s="26">
        <f t="shared" si="1"/>
        <v>100</v>
      </c>
      <c r="K13" s="27">
        <f t="shared" si="3"/>
        <v>2117209.08</v>
      </c>
      <c r="L13" s="27">
        <f t="shared" si="4"/>
        <v>2117209.08</v>
      </c>
      <c r="M13" s="27">
        <f t="shared" si="5"/>
        <v>2117209.08</v>
      </c>
      <c r="N13" s="27">
        <f t="shared" si="2"/>
        <v>100</v>
      </c>
    </row>
    <row r="14" spans="1:14" ht="18" customHeight="1" x14ac:dyDescent="0.35">
      <c r="A14" s="3">
        <v>112010</v>
      </c>
      <c r="B14" s="4" t="s">
        <v>17</v>
      </c>
      <c r="C14" s="23">
        <v>3758600</v>
      </c>
      <c r="D14" s="23">
        <v>3758600</v>
      </c>
      <c r="E14" s="23">
        <v>3758600</v>
      </c>
      <c r="F14" s="23">
        <f t="shared" si="0"/>
        <v>100</v>
      </c>
      <c r="G14" s="25">
        <v>0</v>
      </c>
      <c r="H14" s="25">
        <v>0</v>
      </c>
      <c r="I14" s="25">
        <v>0</v>
      </c>
      <c r="J14" s="25">
        <f t="shared" si="1"/>
        <v>0</v>
      </c>
      <c r="K14" s="27">
        <f t="shared" si="3"/>
        <v>3758600</v>
      </c>
      <c r="L14" s="27">
        <f t="shared" si="4"/>
        <v>3758600</v>
      </c>
      <c r="M14" s="27">
        <f t="shared" si="5"/>
        <v>3758600</v>
      </c>
      <c r="N14" s="27">
        <f t="shared" si="2"/>
        <v>100</v>
      </c>
    </row>
    <row r="15" spans="1:14" ht="36" customHeight="1" x14ac:dyDescent="0.35">
      <c r="A15" s="3">
        <v>112111</v>
      </c>
      <c r="B15" s="4" t="s">
        <v>3</v>
      </c>
      <c r="C15" s="23">
        <v>250000</v>
      </c>
      <c r="D15" s="23">
        <v>250000</v>
      </c>
      <c r="E15" s="23">
        <v>250000</v>
      </c>
      <c r="F15" s="23">
        <f t="shared" si="0"/>
        <v>100</v>
      </c>
      <c r="G15" s="25">
        <v>0</v>
      </c>
      <c r="H15" s="25">
        <v>0</v>
      </c>
      <c r="I15" s="25">
        <v>0</v>
      </c>
      <c r="J15" s="25">
        <f t="shared" si="1"/>
        <v>0</v>
      </c>
      <c r="K15" s="27">
        <f t="shared" si="3"/>
        <v>250000</v>
      </c>
      <c r="L15" s="27">
        <f t="shared" si="4"/>
        <v>250000</v>
      </c>
      <c r="M15" s="27">
        <f t="shared" si="5"/>
        <v>250000</v>
      </c>
      <c r="N15" s="27">
        <f t="shared" si="2"/>
        <v>100</v>
      </c>
    </row>
    <row r="16" spans="1:14" ht="36" customHeight="1" x14ac:dyDescent="0.35">
      <c r="A16" s="3">
        <v>112144</v>
      </c>
      <c r="B16" s="4" t="s">
        <v>4</v>
      </c>
      <c r="C16" s="23">
        <v>634210</v>
      </c>
      <c r="D16" s="23">
        <v>634210</v>
      </c>
      <c r="E16" s="23">
        <v>634210</v>
      </c>
      <c r="F16" s="23">
        <f t="shared" si="0"/>
        <v>100</v>
      </c>
      <c r="G16" s="25">
        <v>0</v>
      </c>
      <c r="H16" s="25">
        <v>0</v>
      </c>
      <c r="I16" s="25">
        <v>0</v>
      </c>
      <c r="J16" s="25">
        <f t="shared" si="1"/>
        <v>0</v>
      </c>
      <c r="K16" s="27">
        <f t="shared" si="3"/>
        <v>634210</v>
      </c>
      <c r="L16" s="27">
        <f t="shared" si="4"/>
        <v>634210</v>
      </c>
      <c r="M16" s="27">
        <f t="shared" si="5"/>
        <v>634210</v>
      </c>
      <c r="N16" s="27">
        <f t="shared" si="2"/>
        <v>100</v>
      </c>
    </row>
    <row r="17" spans="1:14" ht="36" customHeight="1" x14ac:dyDescent="0.35">
      <c r="A17" s="3">
        <v>113104</v>
      </c>
      <c r="B17" s="4" t="s">
        <v>5</v>
      </c>
      <c r="C17" s="23">
        <v>4496376.74</v>
      </c>
      <c r="D17" s="23">
        <v>4496376.74</v>
      </c>
      <c r="E17" s="23">
        <v>4496376.74</v>
      </c>
      <c r="F17" s="23">
        <f t="shared" si="0"/>
        <v>100</v>
      </c>
      <c r="G17" s="26">
        <v>750000</v>
      </c>
      <c r="H17" s="26">
        <v>750000</v>
      </c>
      <c r="I17" s="26">
        <v>750000</v>
      </c>
      <c r="J17" s="26">
        <f t="shared" si="1"/>
        <v>100</v>
      </c>
      <c r="K17" s="27">
        <f t="shared" si="3"/>
        <v>5246376.74</v>
      </c>
      <c r="L17" s="27">
        <f t="shared" si="4"/>
        <v>5246376.74</v>
      </c>
      <c r="M17" s="27">
        <f t="shared" si="5"/>
        <v>5246376.74</v>
      </c>
      <c r="N17" s="27">
        <f t="shared" si="2"/>
        <v>100</v>
      </c>
    </row>
    <row r="18" spans="1:14" ht="18" customHeight="1" x14ac:dyDescent="0.35">
      <c r="A18" s="3">
        <v>113242</v>
      </c>
      <c r="B18" s="4" t="s">
        <v>40</v>
      </c>
      <c r="C18" s="23">
        <v>326000</v>
      </c>
      <c r="D18" s="23">
        <v>326000</v>
      </c>
      <c r="E18" s="23">
        <v>326000</v>
      </c>
      <c r="F18" s="23">
        <f t="shared" si="0"/>
        <v>100</v>
      </c>
      <c r="G18" s="25">
        <v>0</v>
      </c>
      <c r="H18" s="25">
        <v>0</v>
      </c>
      <c r="I18" s="25">
        <v>0</v>
      </c>
      <c r="J18" s="25">
        <f t="shared" si="1"/>
        <v>0</v>
      </c>
      <c r="K18" s="27">
        <f t="shared" si="3"/>
        <v>326000</v>
      </c>
      <c r="L18" s="27">
        <f t="shared" si="4"/>
        <v>326000</v>
      </c>
      <c r="M18" s="27">
        <f t="shared" si="5"/>
        <v>326000</v>
      </c>
      <c r="N18" s="27">
        <f t="shared" si="2"/>
        <v>100</v>
      </c>
    </row>
    <row r="19" spans="1:14" ht="18" customHeight="1" x14ac:dyDescent="0.35">
      <c r="A19" s="3">
        <v>114030</v>
      </c>
      <c r="B19" s="4" t="s">
        <v>18</v>
      </c>
      <c r="C19" s="23">
        <v>711530</v>
      </c>
      <c r="D19" s="23">
        <v>711530</v>
      </c>
      <c r="E19" s="23">
        <v>711530</v>
      </c>
      <c r="F19" s="23">
        <f t="shared" si="0"/>
        <v>100</v>
      </c>
      <c r="G19" s="25">
        <v>0</v>
      </c>
      <c r="H19" s="25">
        <v>0</v>
      </c>
      <c r="I19" s="25">
        <v>0</v>
      </c>
      <c r="J19" s="25">
        <f t="shared" si="1"/>
        <v>0</v>
      </c>
      <c r="K19" s="27">
        <f t="shared" si="3"/>
        <v>711530</v>
      </c>
      <c r="L19" s="27">
        <f t="shared" si="4"/>
        <v>711530</v>
      </c>
      <c r="M19" s="27">
        <f t="shared" si="5"/>
        <v>711530</v>
      </c>
      <c r="N19" s="27">
        <f t="shared" si="2"/>
        <v>100</v>
      </c>
    </row>
    <row r="20" spans="1:14" ht="36" customHeight="1" x14ac:dyDescent="0.35">
      <c r="A20" s="3">
        <v>114060</v>
      </c>
      <c r="B20" s="4" t="s">
        <v>28</v>
      </c>
      <c r="C20" s="23">
        <v>1687381</v>
      </c>
      <c r="D20" s="23">
        <v>1687381</v>
      </c>
      <c r="E20" s="23">
        <v>1687381</v>
      </c>
      <c r="F20" s="23">
        <f t="shared" si="0"/>
        <v>100</v>
      </c>
      <c r="G20" s="26">
        <v>11699</v>
      </c>
      <c r="H20" s="26">
        <v>11699</v>
      </c>
      <c r="I20" s="26">
        <v>11699</v>
      </c>
      <c r="J20" s="26">
        <f t="shared" si="1"/>
        <v>100</v>
      </c>
      <c r="K20" s="27">
        <f t="shared" si="3"/>
        <v>1699080</v>
      </c>
      <c r="L20" s="27">
        <f t="shared" si="4"/>
        <v>1699080</v>
      </c>
      <c r="M20" s="27">
        <f t="shared" si="5"/>
        <v>1699080</v>
      </c>
      <c r="N20" s="27">
        <f t="shared" si="2"/>
        <v>100</v>
      </c>
    </row>
    <row r="21" spans="1:14" ht="18" customHeight="1" x14ac:dyDescent="0.35">
      <c r="A21" s="3">
        <v>114082</v>
      </c>
      <c r="B21" s="4" t="s">
        <v>19</v>
      </c>
      <c r="C21" s="23">
        <v>50000</v>
      </c>
      <c r="D21" s="23">
        <v>50000</v>
      </c>
      <c r="E21" s="23">
        <v>50000</v>
      </c>
      <c r="F21" s="23">
        <f t="shared" si="0"/>
        <v>100</v>
      </c>
      <c r="G21" s="25">
        <v>0</v>
      </c>
      <c r="H21" s="25">
        <v>0</v>
      </c>
      <c r="I21" s="25">
        <v>0</v>
      </c>
      <c r="J21" s="25">
        <f t="shared" si="1"/>
        <v>0</v>
      </c>
      <c r="K21" s="27">
        <f t="shared" si="3"/>
        <v>50000</v>
      </c>
      <c r="L21" s="27">
        <f t="shared" si="4"/>
        <v>50000</v>
      </c>
      <c r="M21" s="27">
        <f t="shared" si="5"/>
        <v>50000</v>
      </c>
      <c r="N21" s="27">
        <f t="shared" si="2"/>
        <v>100</v>
      </c>
    </row>
    <row r="22" spans="1:14" ht="36" customHeight="1" x14ac:dyDescent="0.35">
      <c r="A22" s="3">
        <v>115012</v>
      </c>
      <c r="B22" s="4" t="s">
        <v>6</v>
      </c>
      <c r="C22" s="23">
        <v>90000</v>
      </c>
      <c r="D22" s="23">
        <v>90000</v>
      </c>
      <c r="E22" s="23">
        <v>90000</v>
      </c>
      <c r="F22" s="23">
        <f t="shared" si="0"/>
        <v>100</v>
      </c>
      <c r="G22" s="25">
        <v>0</v>
      </c>
      <c r="H22" s="25">
        <v>0</v>
      </c>
      <c r="I22" s="25">
        <v>0</v>
      </c>
      <c r="J22" s="25">
        <f t="shared" si="1"/>
        <v>0</v>
      </c>
      <c r="K22" s="27">
        <f t="shared" si="3"/>
        <v>90000</v>
      </c>
      <c r="L22" s="27">
        <f t="shared" si="4"/>
        <v>90000</v>
      </c>
      <c r="M22" s="27">
        <f t="shared" si="5"/>
        <v>90000</v>
      </c>
      <c r="N22" s="27">
        <f t="shared" si="2"/>
        <v>100</v>
      </c>
    </row>
    <row r="23" spans="1:14" ht="18" customHeight="1" x14ac:dyDescent="0.35">
      <c r="A23" s="3">
        <v>116030</v>
      </c>
      <c r="B23" s="4" t="s">
        <v>20</v>
      </c>
      <c r="C23" s="23">
        <v>1786137</v>
      </c>
      <c r="D23" s="23">
        <v>1786137</v>
      </c>
      <c r="E23" s="23">
        <v>1786137</v>
      </c>
      <c r="F23" s="23">
        <f t="shared" si="0"/>
        <v>100</v>
      </c>
      <c r="G23" s="26">
        <v>399788</v>
      </c>
      <c r="H23" s="26">
        <v>399788</v>
      </c>
      <c r="I23" s="26">
        <v>399788</v>
      </c>
      <c r="J23" s="26">
        <f t="shared" si="1"/>
        <v>100</v>
      </c>
      <c r="K23" s="27">
        <f t="shared" si="3"/>
        <v>2185925</v>
      </c>
      <c r="L23" s="27">
        <f t="shared" si="4"/>
        <v>2185925</v>
      </c>
      <c r="M23" s="27">
        <f t="shared" si="5"/>
        <v>2185925</v>
      </c>
      <c r="N23" s="27">
        <f t="shared" si="2"/>
        <v>100</v>
      </c>
    </row>
    <row r="24" spans="1:14" ht="18" customHeight="1" x14ac:dyDescent="0.35">
      <c r="A24" s="3">
        <v>117130</v>
      </c>
      <c r="B24" s="4" t="s">
        <v>21</v>
      </c>
      <c r="C24" s="23">
        <v>44277</v>
      </c>
      <c r="D24" s="23">
        <v>44277</v>
      </c>
      <c r="E24" s="23">
        <v>44277</v>
      </c>
      <c r="F24" s="23">
        <f t="shared" si="0"/>
        <v>100</v>
      </c>
      <c r="G24" s="26">
        <v>0</v>
      </c>
      <c r="H24" s="26">
        <v>0</v>
      </c>
      <c r="I24" s="26">
        <v>0</v>
      </c>
      <c r="J24" s="26">
        <f t="shared" si="1"/>
        <v>0</v>
      </c>
      <c r="K24" s="27">
        <f t="shared" si="3"/>
        <v>44277</v>
      </c>
      <c r="L24" s="27">
        <f t="shared" si="4"/>
        <v>44277</v>
      </c>
      <c r="M24" s="27">
        <f t="shared" si="5"/>
        <v>44277</v>
      </c>
      <c r="N24" s="27">
        <f t="shared" si="2"/>
        <v>100</v>
      </c>
    </row>
    <row r="25" spans="1:14" ht="18" customHeight="1" x14ac:dyDescent="0.35">
      <c r="A25" s="3">
        <v>117363</v>
      </c>
      <c r="B25" s="4" t="s">
        <v>33</v>
      </c>
      <c r="C25" s="24">
        <v>0</v>
      </c>
      <c r="D25" s="24">
        <v>0</v>
      </c>
      <c r="E25" s="24">
        <v>0</v>
      </c>
      <c r="F25" s="24">
        <f t="shared" si="0"/>
        <v>0</v>
      </c>
      <c r="G25" s="26">
        <v>123000</v>
      </c>
      <c r="H25" s="26">
        <v>123000</v>
      </c>
      <c r="I25" s="26">
        <v>123000</v>
      </c>
      <c r="J25" s="26">
        <f t="shared" si="1"/>
        <v>100</v>
      </c>
      <c r="K25" s="27">
        <f t="shared" si="3"/>
        <v>123000</v>
      </c>
      <c r="L25" s="27">
        <f t="shared" si="4"/>
        <v>123000</v>
      </c>
      <c r="M25" s="27">
        <f t="shared" si="5"/>
        <v>123000</v>
      </c>
      <c r="N25" s="27">
        <f t="shared" si="2"/>
        <v>100</v>
      </c>
    </row>
    <row r="26" spans="1:14" ht="18" customHeight="1" x14ac:dyDescent="0.3">
      <c r="A26" s="3">
        <v>117368</v>
      </c>
      <c r="B26" s="11" t="s">
        <v>31</v>
      </c>
      <c r="C26" s="24">
        <v>0</v>
      </c>
      <c r="D26" s="24">
        <v>0</v>
      </c>
      <c r="E26" s="24">
        <v>0</v>
      </c>
      <c r="F26" s="24">
        <f t="shared" si="0"/>
        <v>0</v>
      </c>
      <c r="G26" s="26">
        <v>2496000</v>
      </c>
      <c r="H26" s="26">
        <v>2496000</v>
      </c>
      <c r="I26" s="26">
        <v>2496000</v>
      </c>
      <c r="J26" s="26">
        <f t="shared" si="1"/>
        <v>100</v>
      </c>
      <c r="K26" s="27">
        <f t="shared" si="3"/>
        <v>2496000</v>
      </c>
      <c r="L26" s="27">
        <f t="shared" si="4"/>
        <v>2496000</v>
      </c>
      <c r="M26" s="27">
        <f t="shared" si="5"/>
        <v>2496000</v>
      </c>
      <c r="N26" s="27">
        <f t="shared" si="2"/>
        <v>100</v>
      </c>
    </row>
    <row r="27" spans="1:14" ht="18" customHeight="1" x14ac:dyDescent="0.3">
      <c r="A27" s="3">
        <v>117442</v>
      </c>
      <c r="B27" s="11" t="s">
        <v>32</v>
      </c>
      <c r="C27" s="24">
        <v>0</v>
      </c>
      <c r="D27" s="24">
        <v>0</v>
      </c>
      <c r="E27" s="24">
        <v>0</v>
      </c>
      <c r="F27" s="24">
        <f t="shared" si="0"/>
        <v>0</v>
      </c>
      <c r="G27" s="26">
        <v>595765</v>
      </c>
      <c r="H27" s="26">
        <v>595765</v>
      </c>
      <c r="I27" s="26">
        <v>595765</v>
      </c>
      <c r="J27" s="26">
        <f t="shared" si="1"/>
        <v>100</v>
      </c>
      <c r="K27" s="27">
        <f t="shared" si="3"/>
        <v>595765</v>
      </c>
      <c r="L27" s="27">
        <f t="shared" si="4"/>
        <v>595765</v>
      </c>
      <c r="M27" s="27">
        <f t="shared" si="5"/>
        <v>595765</v>
      </c>
      <c r="N27" s="27">
        <f t="shared" si="2"/>
        <v>100</v>
      </c>
    </row>
    <row r="28" spans="1:14" ht="18" customHeight="1" x14ac:dyDescent="0.35">
      <c r="A28" s="3">
        <v>118130</v>
      </c>
      <c r="B28" s="4" t="s">
        <v>22</v>
      </c>
      <c r="C28" s="23">
        <v>1145184</v>
      </c>
      <c r="D28" s="23">
        <v>1145184</v>
      </c>
      <c r="E28" s="23">
        <v>1145184</v>
      </c>
      <c r="F28" s="23">
        <f t="shared" si="0"/>
        <v>100</v>
      </c>
      <c r="G28" s="25">
        <v>0</v>
      </c>
      <c r="H28" s="25">
        <v>0</v>
      </c>
      <c r="I28" s="25">
        <v>0</v>
      </c>
      <c r="J28" s="25">
        <f t="shared" si="1"/>
        <v>0</v>
      </c>
      <c r="K28" s="27">
        <f t="shared" si="3"/>
        <v>1145184</v>
      </c>
      <c r="L28" s="27">
        <f t="shared" si="4"/>
        <v>1145184</v>
      </c>
      <c r="M28" s="27">
        <f t="shared" si="5"/>
        <v>1145184</v>
      </c>
      <c r="N28" s="27">
        <f t="shared" si="2"/>
        <v>100</v>
      </c>
    </row>
    <row r="29" spans="1:14" ht="18" customHeight="1" x14ac:dyDescent="0.35">
      <c r="A29" s="3">
        <v>118220</v>
      </c>
      <c r="B29" s="4" t="s">
        <v>26</v>
      </c>
      <c r="C29" s="23">
        <v>10000</v>
      </c>
      <c r="D29" s="23">
        <v>10000</v>
      </c>
      <c r="E29" s="23">
        <v>10000</v>
      </c>
      <c r="F29" s="23">
        <f t="shared" si="0"/>
        <v>100</v>
      </c>
      <c r="G29" s="25">
        <v>0</v>
      </c>
      <c r="H29" s="25">
        <v>0</v>
      </c>
      <c r="I29" s="25">
        <v>0</v>
      </c>
      <c r="J29" s="25">
        <f t="shared" si="1"/>
        <v>0</v>
      </c>
      <c r="K29" s="27">
        <f t="shared" si="3"/>
        <v>10000</v>
      </c>
      <c r="L29" s="27">
        <f t="shared" si="4"/>
        <v>10000</v>
      </c>
      <c r="M29" s="27">
        <f t="shared" si="5"/>
        <v>10000</v>
      </c>
      <c r="N29" s="27">
        <f t="shared" si="2"/>
        <v>100</v>
      </c>
    </row>
    <row r="30" spans="1:14" ht="18" customHeight="1" x14ac:dyDescent="0.35">
      <c r="A30" s="3">
        <v>118700</v>
      </c>
      <c r="B30" s="4" t="s">
        <v>23</v>
      </c>
      <c r="C30" s="23">
        <v>100000</v>
      </c>
      <c r="D30" s="23">
        <v>100000</v>
      </c>
      <c r="E30" s="23">
        <v>100000</v>
      </c>
      <c r="F30" s="23">
        <f t="shared" si="0"/>
        <v>100</v>
      </c>
      <c r="G30" s="25">
        <v>0</v>
      </c>
      <c r="H30" s="25">
        <v>0</v>
      </c>
      <c r="I30" s="25">
        <v>0</v>
      </c>
      <c r="J30" s="25">
        <f t="shared" si="1"/>
        <v>0</v>
      </c>
      <c r="K30" s="27">
        <f t="shared" si="3"/>
        <v>100000</v>
      </c>
      <c r="L30" s="27">
        <f t="shared" si="4"/>
        <v>100000</v>
      </c>
      <c r="M30" s="27">
        <f t="shared" si="5"/>
        <v>100000</v>
      </c>
      <c r="N30" s="27">
        <f t="shared" si="2"/>
        <v>100</v>
      </c>
    </row>
    <row r="31" spans="1:14" ht="36" customHeight="1" x14ac:dyDescent="0.35">
      <c r="A31" s="3">
        <v>119750</v>
      </c>
      <c r="B31" s="4" t="s">
        <v>7</v>
      </c>
      <c r="C31" s="23">
        <v>700000</v>
      </c>
      <c r="D31" s="23">
        <v>700000</v>
      </c>
      <c r="E31" s="23">
        <v>700000</v>
      </c>
      <c r="F31" s="23">
        <f t="shared" si="0"/>
        <v>100</v>
      </c>
      <c r="G31" s="25">
        <v>0</v>
      </c>
      <c r="H31" s="25">
        <v>0</v>
      </c>
      <c r="I31" s="25">
        <v>0</v>
      </c>
      <c r="J31" s="25">
        <f t="shared" si="1"/>
        <v>0</v>
      </c>
      <c r="K31" s="27">
        <f t="shared" si="3"/>
        <v>700000</v>
      </c>
      <c r="L31" s="27">
        <f t="shared" si="4"/>
        <v>700000</v>
      </c>
      <c r="M31" s="27">
        <f t="shared" si="5"/>
        <v>700000</v>
      </c>
      <c r="N31" s="27">
        <f t="shared" si="2"/>
        <v>100</v>
      </c>
    </row>
    <row r="32" spans="1:14" ht="18" customHeight="1" x14ac:dyDescent="0.35">
      <c r="A32" s="3">
        <v>119770</v>
      </c>
      <c r="B32" s="4" t="s">
        <v>24</v>
      </c>
      <c r="C32" s="23">
        <v>484500</v>
      </c>
      <c r="D32" s="23">
        <v>484500</v>
      </c>
      <c r="E32" s="23">
        <v>484500</v>
      </c>
      <c r="F32" s="23">
        <f t="shared" si="0"/>
        <v>100</v>
      </c>
      <c r="G32" s="25">
        <v>0</v>
      </c>
      <c r="H32" s="25">
        <v>0</v>
      </c>
      <c r="I32" s="25">
        <v>0</v>
      </c>
      <c r="J32" s="25">
        <f t="shared" si="1"/>
        <v>0</v>
      </c>
      <c r="K32" s="27">
        <f t="shared" si="3"/>
        <v>484500</v>
      </c>
      <c r="L32" s="27">
        <f t="shared" si="4"/>
        <v>484500</v>
      </c>
      <c r="M32" s="27">
        <f t="shared" si="5"/>
        <v>484500</v>
      </c>
      <c r="N32" s="27">
        <f t="shared" si="2"/>
        <v>100</v>
      </c>
    </row>
    <row r="33" spans="1:14" ht="36" customHeight="1" x14ac:dyDescent="0.35">
      <c r="A33" s="3">
        <v>119800</v>
      </c>
      <c r="B33" s="4" t="s">
        <v>8</v>
      </c>
      <c r="C33" s="23">
        <v>10000</v>
      </c>
      <c r="D33" s="23">
        <v>10000</v>
      </c>
      <c r="E33" s="23">
        <v>10000</v>
      </c>
      <c r="F33" s="23">
        <f t="shared" si="0"/>
        <v>100</v>
      </c>
      <c r="G33" s="25">
        <v>0</v>
      </c>
      <c r="H33" s="25">
        <v>0</v>
      </c>
      <c r="I33" s="25">
        <v>0</v>
      </c>
      <c r="J33" s="25">
        <f t="shared" si="1"/>
        <v>0</v>
      </c>
      <c r="K33" s="27">
        <f t="shared" si="3"/>
        <v>10000</v>
      </c>
      <c r="L33" s="27">
        <f t="shared" si="4"/>
        <v>10000</v>
      </c>
      <c r="M33" s="27">
        <f t="shared" si="5"/>
        <v>10000</v>
      </c>
      <c r="N33" s="27">
        <f t="shared" si="2"/>
        <v>100</v>
      </c>
    </row>
    <row r="34" spans="1:14" ht="19.95" customHeight="1" x14ac:dyDescent="0.3">
      <c r="A34" s="2"/>
      <c r="B34" s="7" t="s">
        <v>25</v>
      </c>
      <c r="C34" s="22">
        <f>SUM(C5:C33)</f>
        <v>84982516.739999995</v>
      </c>
      <c r="D34" s="22">
        <f>SUM(D5:D33)</f>
        <v>84982516.739999995</v>
      </c>
      <c r="E34" s="22">
        <f>SUM(E5:E33)</f>
        <v>84982516.739999995</v>
      </c>
      <c r="F34" s="22">
        <f t="shared" si="0"/>
        <v>100</v>
      </c>
      <c r="G34" s="22">
        <f>SUM(G5:G33)</f>
        <v>9299339.9199999999</v>
      </c>
      <c r="H34" s="22">
        <f>SUM(H5:H33)</f>
        <v>9299339.9199999999</v>
      </c>
      <c r="I34" s="22">
        <f>SUM(I5:I33)</f>
        <v>9299339.9199999999</v>
      </c>
      <c r="J34" s="22">
        <f t="shared" si="1"/>
        <v>100</v>
      </c>
      <c r="K34" s="22">
        <f t="shared" ref="K34:M34" si="6">SUM(K5:K33)</f>
        <v>94281856.659999996</v>
      </c>
      <c r="L34" s="22">
        <f t="shared" si="6"/>
        <v>94281856.659999996</v>
      </c>
      <c r="M34" s="22">
        <f t="shared" si="6"/>
        <v>94281856.659999996</v>
      </c>
      <c r="N34" s="22">
        <f t="shared" si="2"/>
        <v>100</v>
      </c>
    </row>
    <row r="35" spans="1:14" x14ac:dyDescent="0.25">
      <c r="A35" s="1"/>
    </row>
  </sheetData>
  <mergeCells count="7">
    <mergeCell ref="L1:M1"/>
    <mergeCell ref="A2:N2"/>
    <mergeCell ref="G3:J3"/>
    <mergeCell ref="K3:N3"/>
    <mergeCell ref="A3:A4"/>
    <mergeCell ref="B3:B4"/>
    <mergeCell ref="C3:F3"/>
  </mergeCells>
  <pageMargins left="0.23622047244094491" right="0.23622047244094491" top="0.78740157480314965" bottom="0.19685039370078741" header="0.31496062992125984" footer="0.31496062992125984"/>
  <pageSetup paperSize="9" scale="57" fitToWidth="0" fitToHeight="0" orientation="landscape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Виконання бюджету 2020</vt:lpstr>
      <vt:lpstr>'Виконання бюджету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MAX</cp:lastModifiedBy>
  <cp:lastPrinted>2021-06-23T11:11:47Z</cp:lastPrinted>
  <dcterms:created xsi:type="dcterms:W3CDTF">2021-06-15T12:09:11Z</dcterms:created>
  <dcterms:modified xsi:type="dcterms:W3CDTF">2021-06-23T11:38:32Z</dcterms:modified>
</cp:coreProperties>
</file>